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E:\"/>
    </mc:Choice>
  </mc:AlternateContent>
  <xr:revisionPtr revIDLastSave="0" documentId="13_ncr:1_{1A3FA9C8-27C6-4E6D-A7C4-42307BFF09B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E290" i="9" s="1"/>
  <c r="B290" i="9" s="1"/>
  <c r="F290" i="9"/>
  <c r="F289" i="9"/>
  <c r="H288" i="9"/>
  <c r="G288" i="9"/>
  <c r="F288" i="9"/>
  <c r="E288" i="9"/>
  <c r="B288" i="9" s="1"/>
  <c r="F287" i="9"/>
  <c r="F286" i="9"/>
  <c r="H285" i="9"/>
  <c r="G285" i="9"/>
  <c r="E285" i="9" s="1"/>
  <c r="B285" i="9" s="1"/>
  <c r="F285" i="9"/>
  <c r="H284" i="9"/>
  <c r="G284" i="9"/>
  <c r="E284" i="9" s="1"/>
  <c r="B284" i="9" s="1"/>
  <c r="F284" i="9"/>
  <c r="H283" i="9"/>
  <c r="E283" i="9" s="1"/>
  <c r="B283" i="9" s="1"/>
  <c r="G283" i="9"/>
  <c r="F283" i="9"/>
  <c r="F282" i="9"/>
  <c r="H281" i="9"/>
  <c r="G281" i="9"/>
  <c r="F281" i="9"/>
  <c r="E281" i="9"/>
  <c r="B281" i="9" s="1"/>
  <c r="H280" i="9"/>
  <c r="G280" i="9"/>
  <c r="E280" i="9" s="1"/>
  <c r="B280" i="9" s="1"/>
  <c r="F280" i="9"/>
  <c r="H279" i="9"/>
  <c r="G279" i="9"/>
  <c r="F279" i="9"/>
  <c r="F278" i="9"/>
  <c r="F277" i="9"/>
  <c r="F276" i="9"/>
  <c r="F275" i="9"/>
  <c r="L274" i="9"/>
  <c r="F274" i="9" s="1"/>
  <c r="H274" i="9"/>
  <c r="I273" i="9"/>
  <c r="H273" i="9"/>
  <c r="F273" i="9"/>
  <c r="E272" i="9"/>
  <c r="M271" i="9"/>
  <c r="L271" i="9"/>
  <c r="F271" i="9"/>
  <c r="E271" i="9"/>
  <c r="B271" i="9"/>
  <c r="M270" i="9"/>
  <c r="L270" i="9"/>
  <c r="F270" i="9" s="1"/>
  <c r="E270" i="9"/>
  <c r="M269" i="9"/>
  <c r="L269" i="9"/>
  <c r="F269" i="9"/>
  <c r="B269" i="9" s="1"/>
  <c r="E269" i="9"/>
  <c r="M268" i="9"/>
  <c r="L268" i="9"/>
  <c r="F268" i="9" s="1"/>
  <c r="E268" i="9"/>
  <c r="B268" i="9" s="1"/>
  <c r="M267" i="9"/>
  <c r="L267" i="9"/>
  <c r="F267" i="9"/>
  <c r="B267" i="9" s="1"/>
  <c r="E267" i="9"/>
  <c r="M266" i="9"/>
  <c r="L266" i="9"/>
  <c r="F266" i="9" s="1"/>
  <c r="E266" i="9"/>
  <c r="B266" i="9" s="1"/>
  <c r="M265" i="9"/>
  <c r="L265" i="9"/>
  <c r="F265" i="9"/>
  <c r="E265" i="9"/>
  <c r="B265" i="9" s="1"/>
  <c r="M264" i="9"/>
  <c r="L264" i="9"/>
  <c r="F264" i="9" s="1"/>
  <c r="E264" i="9"/>
  <c r="M263" i="9"/>
  <c r="L263" i="9"/>
  <c r="F263" i="9" s="1"/>
  <c r="B263" i="9" s="1"/>
  <c r="E263" i="9"/>
  <c r="M262" i="9"/>
  <c r="L262" i="9"/>
  <c r="E262" i="9"/>
  <c r="M261" i="9"/>
  <c r="F261" i="9" s="1"/>
  <c r="B261" i="9" s="1"/>
  <c r="L261" i="9"/>
  <c r="E261" i="9"/>
  <c r="M260" i="9"/>
  <c r="L260" i="9"/>
  <c r="F260" i="9"/>
  <c r="E260" i="9"/>
  <c r="B260" i="9" s="1"/>
  <c r="M259" i="9"/>
  <c r="L259" i="9"/>
  <c r="F259" i="9"/>
  <c r="B259" i="9" s="1"/>
  <c r="E259" i="9"/>
  <c r="M258" i="9"/>
  <c r="L258" i="9"/>
  <c r="F258" i="9" s="1"/>
  <c r="E258" i="9"/>
  <c r="B258" i="9" s="1"/>
  <c r="M257" i="9"/>
  <c r="L257" i="9"/>
  <c r="F257" i="9"/>
  <c r="B257" i="9" s="1"/>
  <c r="E257" i="9"/>
  <c r="M256" i="9"/>
  <c r="L256" i="9"/>
  <c r="F256" i="9" s="1"/>
  <c r="E256" i="9"/>
  <c r="M255" i="9"/>
  <c r="L255" i="9"/>
  <c r="F255" i="9" s="1"/>
  <c r="B255" i="9" s="1"/>
  <c r="E255" i="9"/>
  <c r="M254" i="9"/>
  <c r="L254" i="9"/>
  <c r="E254" i="9"/>
  <c r="M253" i="9"/>
  <c r="F253" i="9" s="1"/>
  <c r="B253" i="9" s="1"/>
  <c r="L253" i="9"/>
  <c r="E253" i="9"/>
  <c r="M252" i="9"/>
  <c r="L252" i="9"/>
  <c r="F252" i="9"/>
  <c r="E252" i="9"/>
  <c r="B252" i="9" s="1"/>
  <c r="M251" i="9"/>
  <c r="L251" i="9"/>
  <c r="F251" i="9"/>
  <c r="B251" i="9" s="1"/>
  <c r="E251" i="9"/>
  <c r="M250" i="9"/>
  <c r="L250" i="9"/>
  <c r="F250" i="9" s="1"/>
  <c r="E250" i="9"/>
  <c r="B250" i="9" s="1"/>
  <c r="M249" i="9"/>
  <c r="L249" i="9"/>
  <c r="F249" i="9"/>
  <c r="B249" i="9" s="1"/>
  <c r="E249" i="9"/>
  <c r="M248" i="9"/>
  <c r="L248" i="9"/>
  <c r="F248" i="9" s="1"/>
  <c r="E248" i="9"/>
  <c r="M247" i="9"/>
  <c r="L247" i="9"/>
  <c r="F247" i="9" s="1"/>
  <c r="B247" i="9" s="1"/>
  <c r="E247" i="9"/>
  <c r="M246" i="9"/>
  <c r="L246" i="9"/>
  <c r="E246" i="9"/>
  <c r="M245" i="9"/>
  <c r="F245" i="9" s="1"/>
  <c r="B245" i="9" s="1"/>
  <c r="L245" i="9"/>
  <c r="E245" i="9"/>
  <c r="M244" i="9"/>
  <c r="L244" i="9"/>
  <c r="F244" i="9"/>
  <c r="E244" i="9"/>
  <c r="B244" i="9" s="1"/>
  <c r="M243" i="9"/>
  <c r="L243" i="9"/>
  <c r="F243" i="9"/>
  <c r="B243" i="9" s="1"/>
  <c r="E243" i="9"/>
  <c r="M242" i="9"/>
  <c r="L242" i="9"/>
  <c r="F242" i="9" s="1"/>
  <c r="E242" i="9"/>
  <c r="B242" i="9" s="1"/>
  <c r="M241" i="9"/>
  <c r="L241" i="9"/>
  <c r="F241" i="9"/>
  <c r="B241" i="9" s="1"/>
  <c r="E241" i="9"/>
  <c r="M240" i="9"/>
  <c r="L240" i="9"/>
  <c r="F240" i="9" s="1"/>
  <c r="E240" i="9"/>
  <c r="M239" i="9"/>
  <c r="L239" i="9"/>
  <c r="F239" i="9" s="1"/>
  <c r="B239" i="9" s="1"/>
  <c r="E239" i="9"/>
  <c r="M238" i="9"/>
  <c r="L238" i="9"/>
  <c r="E238" i="9"/>
  <c r="M237" i="9"/>
  <c r="F237" i="9" s="1"/>
  <c r="B237" i="9" s="1"/>
  <c r="L237" i="9"/>
  <c r="E237" i="9"/>
  <c r="M236" i="9"/>
  <c r="L236" i="9"/>
  <c r="F236" i="9"/>
  <c r="E236" i="9"/>
  <c r="B236" i="9" s="1"/>
  <c r="M235" i="9"/>
  <c r="L235" i="9"/>
  <c r="F235" i="9"/>
  <c r="B235" i="9" s="1"/>
  <c r="E235" i="9"/>
  <c r="M234" i="9"/>
  <c r="L234" i="9"/>
  <c r="F234" i="9" s="1"/>
  <c r="E234" i="9"/>
  <c r="B234" i="9" s="1"/>
  <c r="M233" i="9"/>
  <c r="L233" i="9"/>
  <c r="F233" i="9"/>
  <c r="B233" i="9" s="1"/>
  <c r="E233" i="9"/>
  <c r="M232" i="9"/>
  <c r="L232" i="9"/>
  <c r="F232" i="9" s="1"/>
  <c r="E232" i="9"/>
  <c r="M231" i="9"/>
  <c r="L231" i="9"/>
  <c r="F231" i="9" s="1"/>
  <c r="B231" i="9" s="1"/>
  <c r="E231" i="9"/>
  <c r="M230" i="9"/>
  <c r="L230" i="9"/>
  <c r="E230" i="9"/>
  <c r="M229" i="9"/>
  <c r="F229" i="9" s="1"/>
  <c r="B229" i="9" s="1"/>
  <c r="L229" i="9"/>
  <c r="E229" i="9"/>
  <c r="M228" i="9"/>
  <c r="L228" i="9"/>
  <c r="F228" i="9"/>
  <c r="E228" i="9"/>
  <c r="B228" i="9" s="1"/>
  <c r="M227" i="9"/>
  <c r="L227" i="9"/>
  <c r="F227" i="9"/>
  <c r="B227" i="9" s="1"/>
  <c r="E227" i="9"/>
  <c r="M226" i="9"/>
  <c r="L226" i="9"/>
  <c r="F226" i="9" s="1"/>
  <c r="E226" i="9"/>
  <c r="B226" i="9" s="1"/>
  <c r="H225" i="9"/>
  <c r="E225" i="9" s="1"/>
  <c r="B225" i="9" s="1"/>
  <c r="G225" i="9"/>
  <c r="F225" i="9"/>
  <c r="M224" i="9"/>
  <c r="L224" i="9"/>
  <c r="F224" i="9" s="1"/>
  <c r="E224" i="9"/>
  <c r="M223" i="9"/>
  <c r="L223" i="9"/>
  <c r="F223" i="9" s="1"/>
  <c r="B223" i="9" s="1"/>
  <c r="E223" i="9"/>
  <c r="M222" i="9"/>
  <c r="L222" i="9"/>
  <c r="E222" i="9"/>
  <c r="M221" i="9"/>
  <c r="F221" i="9" s="1"/>
  <c r="B221" i="9" s="1"/>
  <c r="L221" i="9"/>
  <c r="E221" i="9"/>
  <c r="M220" i="9"/>
  <c r="L220" i="9"/>
  <c r="F220" i="9"/>
  <c r="E220" i="9"/>
  <c r="B220" i="9" s="1"/>
  <c r="M219" i="9"/>
  <c r="L219" i="9"/>
  <c r="F219" i="9"/>
  <c r="B219" i="9" s="1"/>
  <c r="E219" i="9"/>
  <c r="M218" i="9"/>
  <c r="L218" i="9"/>
  <c r="F218" i="9" s="1"/>
  <c r="E218" i="9"/>
  <c r="B218" i="9" s="1"/>
  <c r="M217" i="9"/>
  <c r="L217" i="9"/>
  <c r="F217" i="9"/>
  <c r="B217" i="9" s="1"/>
  <c r="E217" i="9"/>
  <c r="M216" i="9"/>
  <c r="L216" i="9"/>
  <c r="F216" i="9" s="1"/>
  <c r="E216" i="9"/>
  <c r="M215" i="9"/>
  <c r="L215" i="9"/>
  <c r="F215" i="9" s="1"/>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B148" i="9" s="1"/>
  <c r="H147" i="9"/>
  <c r="G147" i="9"/>
  <c r="F147" i="9"/>
  <c r="E147" i="9"/>
  <c r="B147" i="9" s="1"/>
  <c r="H146" i="9"/>
  <c r="E146" i="9" s="1"/>
  <c r="B146" i="9" s="1"/>
  <c r="G146" i="9"/>
  <c r="F146" i="9"/>
  <c r="H145" i="9"/>
  <c r="G145" i="9"/>
  <c r="F145" i="9"/>
  <c r="E145" i="9"/>
  <c r="B145" i="9" s="1"/>
  <c r="H144" i="9"/>
  <c r="G144" i="9"/>
  <c r="F144" i="9"/>
  <c r="H143" i="9"/>
  <c r="G143" i="9"/>
  <c r="F143" i="9"/>
  <c r="E143" i="9"/>
  <c r="B143" i="9" s="1"/>
  <c r="F142" i="9"/>
  <c r="H141" i="9"/>
  <c r="G141" i="9"/>
  <c r="E141" i="9" s="1"/>
  <c r="B141" i="9" s="1"/>
  <c r="F141" i="9"/>
  <c r="H140" i="9"/>
  <c r="G140" i="9"/>
  <c r="F140" i="9"/>
  <c r="H139" i="9"/>
  <c r="G139" i="9"/>
  <c r="E139" i="9" s="1"/>
  <c r="B139" i="9" s="1"/>
  <c r="F139" i="9"/>
  <c r="H138" i="9"/>
  <c r="E138" i="9" s="1"/>
  <c r="B138" i="9" s="1"/>
  <c r="G138" i="9"/>
  <c r="F138" i="9"/>
  <c r="H137" i="9"/>
  <c r="G137" i="9"/>
  <c r="E137" i="9" s="1"/>
  <c r="B137" i="9" s="1"/>
  <c r="F137" i="9"/>
  <c r="H136" i="9"/>
  <c r="G136" i="9"/>
  <c r="F136" i="9"/>
  <c r="H135" i="9"/>
  <c r="G135" i="9"/>
  <c r="E135" i="9" s="1"/>
  <c r="B135" i="9" s="1"/>
  <c r="F135" i="9"/>
  <c r="H134" i="9"/>
  <c r="E134" i="9" s="1"/>
  <c r="B134" i="9" s="1"/>
  <c r="G134" i="9"/>
  <c r="F134" i="9"/>
  <c r="H133" i="9"/>
  <c r="G133" i="9"/>
  <c r="E133" i="9" s="1"/>
  <c r="B133" i="9" s="1"/>
  <c r="F133" i="9"/>
  <c r="H132" i="9"/>
  <c r="G132" i="9"/>
  <c r="F132" i="9"/>
  <c r="H131" i="9"/>
  <c r="G131" i="9"/>
  <c r="E131" i="9" s="1"/>
  <c r="B131" i="9" s="1"/>
  <c r="F131" i="9"/>
  <c r="H130" i="9"/>
  <c r="E130" i="9" s="1"/>
  <c r="B130" i="9" s="1"/>
  <c r="G130" i="9"/>
  <c r="F130" i="9"/>
  <c r="H129" i="9"/>
  <c r="G129" i="9"/>
  <c r="E129" i="9" s="1"/>
  <c r="B129" i="9" s="1"/>
  <c r="F129" i="9"/>
  <c r="H128" i="9"/>
  <c r="G128" i="9"/>
  <c r="F128" i="9"/>
  <c r="H127" i="9"/>
  <c r="G127" i="9"/>
  <c r="E127" i="9" s="1"/>
  <c r="B127" i="9" s="1"/>
  <c r="F127" i="9"/>
  <c r="H126" i="9"/>
  <c r="E126" i="9" s="1"/>
  <c r="B126" i="9" s="1"/>
  <c r="G126" i="9"/>
  <c r="F126" i="9"/>
  <c r="H125" i="9"/>
  <c r="G125" i="9"/>
  <c r="E125" i="9" s="1"/>
  <c r="B125" i="9" s="1"/>
  <c r="F125" i="9"/>
  <c r="H124" i="9"/>
  <c r="G124" i="9"/>
  <c r="F124" i="9"/>
  <c r="H123" i="9"/>
  <c r="G123" i="9"/>
  <c r="E123" i="9" s="1"/>
  <c r="B123" i="9" s="1"/>
  <c r="F123" i="9"/>
  <c r="H122" i="9"/>
  <c r="E122" i="9" s="1"/>
  <c r="B122" i="9" s="1"/>
  <c r="G122" i="9"/>
  <c r="F122" i="9"/>
  <c r="H121" i="9"/>
  <c r="G121" i="9"/>
  <c r="E121" i="9" s="1"/>
  <c r="B121" i="9" s="1"/>
  <c r="F121" i="9"/>
  <c r="H120" i="9"/>
  <c r="G120" i="9"/>
  <c r="F120" i="9"/>
  <c r="H119" i="9"/>
  <c r="G119" i="9"/>
  <c r="E119" i="9" s="1"/>
  <c r="B119" i="9" s="1"/>
  <c r="F119" i="9"/>
  <c r="H118" i="9"/>
  <c r="E118" i="9" s="1"/>
  <c r="B118" i="9" s="1"/>
  <c r="G118" i="9"/>
  <c r="F118" i="9"/>
  <c r="H117" i="9"/>
  <c r="G117" i="9"/>
  <c r="E117" i="9" s="1"/>
  <c r="B117" i="9" s="1"/>
  <c r="F117" i="9"/>
  <c r="H116" i="9"/>
  <c r="G116" i="9"/>
  <c r="F116" i="9"/>
  <c r="H115" i="9"/>
  <c r="G115" i="9"/>
  <c r="E115" i="9" s="1"/>
  <c r="B115" i="9" s="1"/>
  <c r="F115" i="9"/>
  <c r="H114" i="9"/>
  <c r="E114" i="9" s="1"/>
  <c r="B114" i="9" s="1"/>
  <c r="G114" i="9"/>
  <c r="F114" i="9"/>
  <c r="H113" i="9"/>
  <c r="G113" i="9"/>
  <c r="E113" i="9" s="1"/>
  <c r="B113" i="9" s="1"/>
  <c r="F113" i="9"/>
  <c r="H112" i="9"/>
  <c r="G112" i="9"/>
  <c r="F112" i="9"/>
  <c r="H111" i="9"/>
  <c r="G111" i="9"/>
  <c r="E111" i="9" s="1"/>
  <c r="B111" i="9" s="1"/>
  <c r="F111" i="9"/>
  <c r="H110" i="9"/>
  <c r="E110" i="9" s="1"/>
  <c r="B110" i="9" s="1"/>
  <c r="G110" i="9"/>
  <c r="F110" i="9"/>
  <c r="H109" i="9"/>
  <c r="G109" i="9"/>
  <c r="E109" i="9" s="1"/>
  <c r="B109" i="9" s="1"/>
  <c r="F109" i="9"/>
  <c r="H108" i="9"/>
  <c r="G108" i="9"/>
  <c r="F108" i="9"/>
  <c r="H107" i="9"/>
  <c r="G107" i="9"/>
  <c r="E107" i="9" s="1"/>
  <c r="B107" i="9" s="1"/>
  <c r="F107" i="9"/>
  <c r="H106" i="9"/>
  <c r="E106" i="9" s="1"/>
  <c r="B106" i="9" s="1"/>
  <c r="G106" i="9"/>
  <c r="F106" i="9"/>
  <c r="H105" i="9"/>
  <c r="G105" i="9"/>
  <c r="E105" i="9" s="1"/>
  <c r="B105" i="9" s="1"/>
  <c r="F105" i="9"/>
  <c r="H104" i="9"/>
  <c r="G104" i="9"/>
  <c r="F104" i="9"/>
  <c r="H103" i="9"/>
  <c r="G103" i="9"/>
  <c r="E103" i="9" s="1"/>
  <c r="B103" i="9" s="1"/>
  <c r="F103" i="9"/>
  <c r="H102" i="9"/>
  <c r="E102" i="9" s="1"/>
  <c r="B102" i="9" s="1"/>
  <c r="G102" i="9"/>
  <c r="F102" i="9"/>
  <c r="H101" i="9"/>
  <c r="G101" i="9"/>
  <c r="E101" i="9" s="1"/>
  <c r="B101" i="9" s="1"/>
  <c r="F101" i="9"/>
  <c r="H100" i="9"/>
  <c r="G100" i="9"/>
  <c r="F100" i="9"/>
  <c r="H99" i="9"/>
  <c r="G99" i="9"/>
  <c r="E99" i="9" s="1"/>
  <c r="B99" i="9" s="1"/>
  <c r="F99" i="9"/>
  <c r="H98" i="9"/>
  <c r="E98" i="9" s="1"/>
  <c r="B98" i="9" s="1"/>
  <c r="G98" i="9"/>
  <c r="F98" i="9"/>
  <c r="H97" i="9"/>
  <c r="G97" i="9"/>
  <c r="E97" i="9" s="1"/>
  <c r="B97" i="9" s="1"/>
  <c r="F97" i="9"/>
  <c r="H96" i="9"/>
  <c r="G96" i="9"/>
  <c r="F96" i="9"/>
  <c r="H95" i="9"/>
  <c r="G95" i="9"/>
  <c r="E95" i="9" s="1"/>
  <c r="B95" i="9" s="1"/>
  <c r="F95" i="9"/>
  <c r="H94" i="9"/>
  <c r="E94" i="9" s="1"/>
  <c r="B94" i="9" s="1"/>
  <c r="G94" i="9"/>
  <c r="F94" i="9"/>
  <c r="H93" i="9"/>
  <c r="G93" i="9"/>
  <c r="E93" i="9" s="1"/>
  <c r="B93" i="9" s="1"/>
  <c r="F93" i="9"/>
  <c r="H92" i="9"/>
  <c r="G92" i="9"/>
  <c r="F92" i="9"/>
  <c r="H91" i="9"/>
  <c r="G91" i="9"/>
  <c r="E91" i="9" s="1"/>
  <c r="B91" i="9" s="1"/>
  <c r="F91" i="9"/>
  <c r="H90" i="9"/>
  <c r="E90" i="9" s="1"/>
  <c r="B90" i="9" s="1"/>
  <c r="G90" i="9"/>
  <c r="F90" i="9"/>
  <c r="H89" i="9"/>
  <c r="G89" i="9"/>
  <c r="E89" i="9" s="1"/>
  <c r="B89" i="9" s="1"/>
  <c r="F89" i="9"/>
  <c r="H88" i="9"/>
  <c r="G88" i="9"/>
  <c r="F88" i="9"/>
  <c r="H87" i="9"/>
  <c r="G87" i="9"/>
  <c r="E87" i="9" s="1"/>
  <c r="B87" i="9" s="1"/>
  <c r="F87" i="9"/>
  <c r="H86" i="9"/>
  <c r="E86" i="9" s="1"/>
  <c r="B86" i="9" s="1"/>
  <c r="G86" i="9"/>
  <c r="F86" i="9"/>
  <c r="H85" i="9"/>
  <c r="G85" i="9"/>
  <c r="F85" i="9"/>
  <c r="E85" i="9"/>
  <c r="B85" i="9" s="1"/>
  <c r="H84" i="9"/>
  <c r="G84" i="9"/>
  <c r="F84" i="9"/>
  <c r="H83" i="9"/>
  <c r="G83" i="9"/>
  <c r="F83" i="9"/>
  <c r="E83" i="9"/>
  <c r="B83" i="9" s="1"/>
  <c r="H82" i="9"/>
  <c r="G82" i="9"/>
  <c r="F82" i="9"/>
  <c r="E82" i="9"/>
  <c r="B82" i="9" s="1"/>
  <c r="H81" i="9"/>
  <c r="G81" i="9"/>
  <c r="E81" i="9" s="1"/>
  <c r="B81" i="9" s="1"/>
  <c r="F81" i="9"/>
  <c r="H80" i="9"/>
  <c r="G80" i="9"/>
  <c r="E80" i="9" s="1"/>
  <c r="B80" i="9" s="1"/>
  <c r="F80" i="9"/>
  <c r="H79" i="9"/>
  <c r="G79" i="9"/>
  <c r="E79" i="9" s="1"/>
  <c r="B79" i="9" s="1"/>
  <c r="F79" i="9"/>
  <c r="H78" i="9"/>
  <c r="E78" i="9" s="1"/>
  <c r="B78" i="9" s="1"/>
  <c r="G78" i="9"/>
  <c r="F78" i="9"/>
  <c r="H77" i="9"/>
  <c r="G77" i="9"/>
  <c r="F77" i="9"/>
  <c r="E77" i="9"/>
  <c r="B77" i="9" s="1"/>
  <c r="H76" i="9"/>
  <c r="G76" i="9"/>
  <c r="F76" i="9"/>
  <c r="H75" i="9"/>
  <c r="G75" i="9"/>
  <c r="F75" i="9"/>
  <c r="E75" i="9"/>
  <c r="B75" i="9" s="1"/>
  <c r="H74" i="9"/>
  <c r="G74" i="9"/>
  <c r="F74" i="9"/>
  <c r="E74" i="9"/>
  <c r="B74" i="9" s="1"/>
  <c r="H73" i="9"/>
  <c r="G73" i="9"/>
  <c r="E73" i="9" s="1"/>
  <c r="B73" i="9" s="1"/>
  <c r="F73" i="9"/>
  <c r="H72" i="9"/>
  <c r="G72" i="9"/>
  <c r="E72" i="9" s="1"/>
  <c r="B72" i="9" s="1"/>
  <c r="F72" i="9"/>
  <c r="H71" i="9"/>
  <c r="G71" i="9"/>
  <c r="E71" i="9" s="1"/>
  <c r="B71" i="9" s="1"/>
  <c r="F71" i="9"/>
  <c r="H70" i="9"/>
  <c r="E70" i="9" s="1"/>
  <c r="B70" i="9" s="1"/>
  <c r="G70" i="9"/>
  <c r="F70" i="9"/>
  <c r="H69" i="9"/>
  <c r="G69" i="9"/>
  <c r="F69" i="9"/>
  <c r="E69" i="9"/>
  <c r="B69" i="9" s="1"/>
  <c r="H68" i="9"/>
  <c r="G68" i="9"/>
  <c r="F68" i="9"/>
  <c r="H67" i="9"/>
  <c r="G67" i="9"/>
  <c r="F67" i="9"/>
  <c r="E67" i="9"/>
  <c r="B67" i="9" s="1"/>
  <c r="H66" i="9"/>
  <c r="G66" i="9"/>
  <c r="F66" i="9"/>
  <c r="E66" i="9"/>
  <c r="B66" i="9" s="1"/>
  <c r="H65" i="9"/>
  <c r="G65" i="9"/>
  <c r="E65" i="9" s="1"/>
  <c r="B65" i="9" s="1"/>
  <c r="F65" i="9"/>
  <c r="H64" i="9"/>
  <c r="G64" i="9"/>
  <c r="E64" i="9" s="1"/>
  <c r="B64" i="9" s="1"/>
  <c r="F64" i="9"/>
  <c r="H63" i="9"/>
  <c r="G63" i="9"/>
  <c r="E63" i="9" s="1"/>
  <c r="B63" i="9" s="1"/>
  <c r="F63" i="9"/>
  <c r="H62" i="9"/>
  <c r="E62" i="9" s="1"/>
  <c r="B62" i="9" s="1"/>
  <c r="G62" i="9"/>
  <c r="F62" i="9"/>
  <c r="H61" i="9"/>
  <c r="G61" i="9"/>
  <c r="F61" i="9"/>
  <c r="E61" i="9"/>
  <c r="B61" i="9" s="1"/>
  <c r="H60" i="9"/>
  <c r="G60" i="9"/>
  <c r="F60" i="9"/>
  <c r="H59" i="9"/>
  <c r="G59" i="9"/>
  <c r="F59" i="9"/>
  <c r="E59" i="9"/>
  <c r="B59" i="9" s="1"/>
  <c r="H58" i="9"/>
  <c r="G58" i="9"/>
  <c r="F58" i="9"/>
  <c r="E58" i="9"/>
  <c r="B58" i="9" s="1"/>
  <c r="H57" i="9"/>
  <c r="G57" i="9"/>
  <c r="E57" i="9" s="1"/>
  <c r="B57" i="9" s="1"/>
  <c r="F57" i="9"/>
  <c r="H56" i="9"/>
  <c r="G56" i="9"/>
  <c r="E56" i="9" s="1"/>
  <c r="B56" i="9" s="1"/>
  <c r="F56" i="9"/>
  <c r="H55" i="9"/>
  <c r="G55" i="9"/>
  <c r="E55" i="9" s="1"/>
  <c r="B55" i="9" s="1"/>
  <c r="F55" i="9"/>
  <c r="H54" i="9"/>
  <c r="E54" i="9" s="1"/>
  <c r="B54" i="9" s="1"/>
  <c r="G54" i="9"/>
  <c r="F54" i="9"/>
  <c r="H53" i="9"/>
  <c r="G53" i="9"/>
  <c r="F53" i="9"/>
  <c r="E53" i="9"/>
  <c r="B53" i="9" s="1"/>
  <c r="H52" i="9"/>
  <c r="G52" i="9"/>
  <c r="F52" i="9"/>
  <c r="H51" i="9"/>
  <c r="G51" i="9"/>
  <c r="F51" i="9"/>
  <c r="E51" i="9"/>
  <c r="B51" i="9" s="1"/>
  <c r="H50" i="9"/>
  <c r="G50" i="9"/>
  <c r="F50" i="9"/>
  <c r="E50" i="9"/>
  <c r="B50" i="9" s="1"/>
  <c r="H49" i="9"/>
  <c r="G49" i="9"/>
  <c r="E49" i="9" s="1"/>
  <c r="B49" i="9" s="1"/>
  <c r="F49" i="9"/>
  <c r="H48" i="9"/>
  <c r="G48" i="9"/>
  <c r="E48" i="9" s="1"/>
  <c r="B48" i="9" s="1"/>
  <c r="F48" i="9"/>
  <c r="H47" i="9"/>
  <c r="G47" i="9"/>
  <c r="E47" i="9" s="1"/>
  <c r="B47" i="9" s="1"/>
  <c r="F47" i="9"/>
  <c r="H46" i="9"/>
  <c r="E46" i="9" s="1"/>
  <c r="B46" i="9" s="1"/>
  <c r="G46" i="9"/>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E37" i="9"/>
  <c r="B37" i="9" s="1"/>
  <c r="H36" i="9"/>
  <c r="G36" i="9"/>
  <c r="F36" i="9"/>
  <c r="E36" i="9"/>
  <c r="B36" i="9" s="1"/>
  <c r="H35" i="9"/>
  <c r="G35" i="9"/>
  <c r="E35" i="9" s="1"/>
  <c r="B35" i="9" s="1"/>
  <c r="F35" i="9"/>
  <c r="H34" i="9"/>
  <c r="G34" i="9"/>
  <c r="E34" i="9" s="1"/>
  <c r="B34" i="9" s="1"/>
  <c r="F34" i="9"/>
  <c r="H33" i="9"/>
  <c r="G33" i="9"/>
  <c r="F33" i="9"/>
  <c r="E33" i="9"/>
  <c r="B33" i="9" s="1"/>
  <c r="H32" i="9"/>
  <c r="G32" i="9"/>
  <c r="F32" i="9"/>
  <c r="E32" i="9"/>
  <c r="B32" i="9" s="1"/>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G26" i="9"/>
  <c r="E26" i="9" s="1"/>
  <c r="B26" i="9" s="1"/>
  <c r="F26" i="9"/>
  <c r="H25" i="9"/>
  <c r="G25" i="9"/>
  <c r="F25" i="9"/>
  <c r="E25" i="9"/>
  <c r="B25" i="9" s="1"/>
  <c r="H24" i="9"/>
  <c r="G24" i="9"/>
  <c r="F24" i="9"/>
  <c r="E24" i="9"/>
  <c r="B24" i="9" s="1"/>
  <c r="H23" i="9"/>
  <c r="G23" i="9"/>
  <c r="E23" i="9" s="1"/>
  <c r="B23" i="9" s="1"/>
  <c r="F23" i="9"/>
  <c r="H22" i="9"/>
  <c r="G22" i="9"/>
  <c r="E22" i="9" s="1"/>
  <c r="B22" i="9" s="1"/>
  <c r="F22" i="9"/>
  <c r="H21" i="9"/>
  <c r="G21" i="9"/>
  <c r="F21" i="9"/>
  <c r="E21" i="9"/>
  <c r="B21" i="9" s="1"/>
  <c r="F20" i="9"/>
  <c r="F4" i="9"/>
  <c r="O3" i="9"/>
  <c r="G274" i="9" s="1"/>
  <c r="E274" i="9" s="1"/>
  <c r="B274" i="9" s="1"/>
  <c r="I3" i="9"/>
  <c r="H3" i="9"/>
  <c r="G3" i="9"/>
  <c r="D101" i="8"/>
  <c r="D95" i="8"/>
  <c r="D90" i="8"/>
  <c r="D85" i="8"/>
  <c r="D80" i="8"/>
  <c r="D75" i="8"/>
  <c r="D70" i="8"/>
  <c r="D65" i="8"/>
  <c r="D60" i="8"/>
  <c r="D55" i="8"/>
  <c r="D49" i="8" s="1"/>
  <c r="D50" i="8"/>
  <c r="D44" i="8"/>
  <c r="D43" i="8" s="1"/>
  <c r="I35" i="3" s="1"/>
  <c r="D36" i="8"/>
  <c r="D26" i="8"/>
  <c r="D24" i="8"/>
  <c r="D18" i="8"/>
  <c r="D8" i="8"/>
  <c r="D6" i="8"/>
  <c r="E44" i="7"/>
  <c r="D44" i="7"/>
  <c r="E39" i="7"/>
  <c r="D39" i="7"/>
  <c r="D38" i="7" s="1"/>
  <c r="E38" i="7"/>
  <c r="E30" i="7"/>
  <c r="D30" i="7"/>
  <c r="D22" i="7" s="1"/>
  <c r="E23" i="7"/>
  <c r="E22" i="7" s="1"/>
  <c r="D23"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F66" i="6"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F250" i="5"/>
  <c r="E250" i="5"/>
  <c r="D250" i="5"/>
  <c r="F249" i="5"/>
  <c r="F248" i="5"/>
  <c r="F247" i="5"/>
  <c r="E246" i="5"/>
  <c r="E245" i="5" s="1"/>
  <c r="D1222" i="1" s="1"/>
  <c r="D246" i="5"/>
  <c r="F244" i="5"/>
  <c r="F243" i="5"/>
  <c r="E242" i="5"/>
  <c r="D242" i="5"/>
  <c r="F241" i="5"/>
  <c r="F240" i="5"/>
  <c r="F239"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F191" i="5"/>
  <c r="E191" i="5"/>
  <c r="E190" i="5" s="1"/>
  <c r="H291" i="9"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E12" i="5"/>
  <c r="F11" i="5"/>
  <c r="F10" i="5"/>
  <c r="F9" i="5"/>
  <c r="E8" i="5"/>
  <c r="E7" i="5" s="1"/>
  <c r="D8" i="5"/>
  <c r="F7"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E593" i="4" s="1"/>
  <c r="D594" i="4"/>
  <c r="F594" i="4" s="1"/>
  <c r="D593" i="4"/>
  <c r="F592" i="4"/>
  <c r="F591" i="4"/>
  <c r="E590" i="4"/>
  <c r="E580" i="4" s="1"/>
  <c r="D590" i="4"/>
  <c r="F590" i="4" s="1"/>
  <c r="F589" i="4"/>
  <c r="F588" i="4"/>
  <c r="F587" i="4"/>
  <c r="E587" i="4"/>
  <c r="D587" i="4"/>
  <c r="F586" i="4"/>
  <c r="F585" i="4"/>
  <c r="E585" i="4"/>
  <c r="D585" i="4"/>
  <c r="F584" i="4"/>
  <c r="F583" i="4"/>
  <c r="F582" i="4"/>
  <c r="E581" i="4"/>
  <c r="D581" i="4"/>
  <c r="D580" i="4" s="1"/>
  <c r="F580" i="4" s="1"/>
  <c r="F579" i="4"/>
  <c r="F578" i="4"/>
  <c r="E577" i="4"/>
  <c r="D577" i="4"/>
  <c r="F577" i="4" s="1"/>
  <c r="F576" i="4"/>
  <c r="F575" i="4"/>
  <c r="E574" i="4"/>
  <c r="D574" i="4"/>
  <c r="F574" i="4" s="1"/>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D529" i="4"/>
  <c r="F527" i="4"/>
  <c r="F526" i="4"/>
  <c r="E525" i="4"/>
  <c r="D525" i="4"/>
  <c r="F525" i="4" s="1"/>
  <c r="F524" i="4"/>
  <c r="F523" i="4"/>
  <c r="E522" i="4"/>
  <c r="D522" i="4"/>
  <c r="F522" i="4" s="1"/>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s="1"/>
  <c r="F484" i="4" s="1"/>
  <c r="E484" i="4"/>
  <c r="F483" i="4"/>
  <c r="F482" i="4"/>
  <c r="F481" i="4"/>
  <c r="E481" i="4"/>
  <c r="D481" i="4"/>
  <c r="F480" i="4"/>
  <c r="F479" i="4"/>
  <c r="F478" i="4"/>
  <c r="E478" i="4"/>
  <c r="D478" i="4"/>
  <c r="F477" i="4"/>
  <c r="F476" i="4"/>
  <c r="F475" i="4"/>
  <c r="F474" i="4"/>
  <c r="F473" i="4"/>
  <c r="E473" i="4"/>
  <c r="D473" i="4"/>
  <c r="D472" i="4" s="1"/>
  <c r="F472" i="4" s="1"/>
  <c r="E472" i="4"/>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E420" i="4" s="1"/>
  <c r="D422" i="4"/>
  <c r="E418" i="4"/>
  <c r="D418" i="4"/>
  <c r="F418" i="4" s="1"/>
  <c r="E417" i="4"/>
  <c r="D417" i="4"/>
  <c r="F416" i="4"/>
  <c r="E416" i="4"/>
  <c r="E643" i="4" s="1"/>
  <c r="D416" i="4"/>
  <c r="D643" i="4" s="1"/>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s="1"/>
  <c r="F363" i="4" s="1"/>
  <c r="E363" i="4"/>
  <c r="F362" i="4"/>
  <c r="F361" i="4"/>
  <c r="F360" i="4"/>
  <c r="F359" i="4"/>
  <c r="F358" i="4"/>
  <c r="F357" i="4"/>
  <c r="F356" i="4"/>
  <c r="E356" i="4"/>
  <c r="D356" i="4"/>
  <c r="F355" i="4"/>
  <c r="F354" i="4"/>
  <c r="F353" i="4"/>
  <c r="E352" i="4"/>
  <c r="D352" i="4"/>
  <c r="D351" i="4" s="1"/>
  <c r="E351"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s="1"/>
  <c r="F311" i="4" s="1"/>
  <c r="E311" i="4"/>
  <c r="F310" i="4"/>
  <c r="F309" i="4"/>
  <c r="F308" i="4"/>
  <c r="F307" i="4"/>
  <c r="F306" i="4"/>
  <c r="F305" i="4"/>
  <c r="F304" i="4"/>
  <c r="E304" i="4"/>
  <c r="D304" i="4"/>
  <c r="F303" i="4"/>
  <c r="F302" i="4"/>
  <c r="F301" i="4"/>
  <c r="E300" i="4"/>
  <c r="D300" i="4"/>
  <c r="D299" i="4" s="1"/>
  <c r="E299" i="4"/>
  <c r="E298"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D224" i="4" s="1"/>
  <c r="F224" i="4" s="1"/>
  <c r="E224" i="4"/>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E196" i="4" s="1"/>
  <c r="D202" i="4"/>
  <c r="F202" i="4" s="1"/>
  <c r="F201" i="4"/>
  <c r="F200" i="4"/>
  <c r="F199" i="4"/>
  <c r="F198" i="4"/>
  <c r="E197" i="4"/>
  <c r="D197" i="4"/>
  <c r="D196" i="4" s="1"/>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F164" i="4" s="1"/>
  <c r="D164" i="4"/>
  <c r="F162" i="4"/>
  <c r="F161" i="4"/>
  <c r="F160" i="4"/>
  <c r="E159" i="4"/>
  <c r="D159" i="4"/>
  <c r="F159" i="4" s="1"/>
  <c r="F158" i="4"/>
  <c r="F157" i="4"/>
  <c r="F156" i="4"/>
  <c r="F155" i="4"/>
  <c r="F154" i="4"/>
  <c r="E153" i="4"/>
  <c r="D153" i="4"/>
  <c r="D152" i="4" s="1"/>
  <c r="E152" i="4"/>
  <c r="F150" i="4"/>
  <c r="F149" i="4"/>
  <c r="F148" i="4"/>
  <c r="F147" i="4"/>
  <c r="F146" i="4"/>
  <c r="F145" i="4"/>
  <c r="F144" i="4"/>
  <c r="F143" i="4"/>
  <c r="F142" i="4"/>
  <c r="F141" i="4"/>
  <c r="F140" i="4"/>
  <c r="E140" i="4"/>
  <c r="E139" i="4" s="1"/>
  <c r="D140" i="4"/>
  <c r="F139" i="4"/>
  <c r="D139" i="4"/>
  <c r="F138" i="4"/>
  <c r="F137" i="4"/>
  <c r="F136" i="4"/>
  <c r="F135" i="4"/>
  <c r="E134" i="4"/>
  <c r="E133" i="4" s="1"/>
  <c r="D134" i="4"/>
  <c r="F134" i="4" s="1"/>
  <c r="D133" i="4"/>
  <c r="F132" i="4"/>
  <c r="F131" i="4"/>
  <c r="F130" i="4"/>
  <c r="F129" i="4"/>
  <c r="F128" i="4"/>
  <c r="E128" i="4"/>
  <c r="D128" i="4"/>
  <c r="F127" i="4"/>
  <c r="F126" i="4"/>
  <c r="E125" i="4"/>
  <c r="D125" i="4"/>
  <c r="D124" i="4" s="1"/>
  <c r="F124" i="4" s="1"/>
  <c r="E124"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6"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s="1"/>
  <c r="F50" i="4" s="1"/>
  <c r="E50" i="4"/>
  <c r="F49" i="4"/>
  <c r="F48" i="4"/>
  <c r="F47" i="4"/>
  <c r="F46" i="4"/>
  <c r="E45" i="4"/>
  <c r="D45" i="4"/>
  <c r="D44" i="4" s="1"/>
  <c r="F44"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E6" i="4" s="1"/>
  <c r="D8" i="4"/>
  <c r="I36" i="3"/>
  <c r="G36" i="3"/>
  <c r="B36" i="3"/>
  <c r="G35" i="3"/>
  <c r="B35" i="3"/>
  <c r="G34" i="3"/>
  <c r="B34" i="3"/>
  <c r="I33" i="3"/>
  <c r="G33" i="3"/>
  <c r="B33" i="3"/>
  <c r="I32" i="3"/>
  <c r="H32" i="3"/>
  <c r="G32" i="3"/>
  <c r="B32" i="3"/>
  <c r="I31" i="3"/>
  <c r="H31" i="3"/>
  <c r="G31" i="3"/>
  <c r="B31" i="3"/>
  <c r="I30" i="3"/>
  <c r="G30" i="3"/>
  <c r="B30" i="3"/>
  <c r="I29" i="3"/>
  <c r="G29" i="3"/>
  <c r="B29" i="3"/>
  <c r="G28" i="3"/>
  <c r="B28" i="3"/>
  <c r="I27" i="3"/>
  <c r="H27" i="3"/>
  <c r="G27" i="3"/>
  <c r="B27" i="3"/>
  <c r="I26" i="3"/>
  <c r="H26" i="3"/>
  <c r="G26" i="3"/>
  <c r="B26" i="3"/>
  <c r="G25" i="3"/>
  <c r="B25" i="3"/>
  <c r="H24" i="3"/>
  <c r="G24" i="3"/>
  <c r="B24" i="3"/>
  <c r="G23" i="3"/>
  <c r="B23" i="3"/>
  <c r="G22" i="3"/>
  <c r="B22" i="3"/>
  <c r="G21" i="3"/>
  <c r="B21" i="3"/>
  <c r="I20" i="3"/>
  <c r="H20" i="3"/>
  <c r="G20" i="3"/>
  <c r="B20" i="3"/>
  <c r="G19" i="3"/>
  <c r="B19" i="3"/>
  <c r="G18" i="3"/>
  <c r="B18" i="3"/>
  <c r="G17" i="3"/>
  <c r="B17" i="3"/>
  <c r="G16" i="3"/>
  <c r="B16" i="3"/>
  <c r="H10" i="3" a="1"/>
  <c r="H10" i="3" s="1"/>
  <c r="L3" i="9" s="1"/>
  <c r="H1580" i="1"/>
  <c r="G1580" i="1"/>
  <c r="C1580" i="1"/>
  <c r="C1579" i="1"/>
  <c r="H1579" i="1" s="1"/>
  <c r="C1578" i="1"/>
  <c r="H1578" i="1" s="1"/>
  <c r="C1577" i="1"/>
  <c r="G1577" i="1" s="1"/>
  <c r="H1576" i="1"/>
  <c r="G1576" i="1"/>
  <c r="C1576" i="1"/>
  <c r="H1575" i="1"/>
  <c r="C1575" i="1"/>
  <c r="G1575" i="1" s="1"/>
  <c r="C1574" i="1"/>
  <c r="H1574" i="1" s="1"/>
  <c r="C1573" i="1"/>
  <c r="G1573" i="1" s="1"/>
  <c r="H1572" i="1"/>
  <c r="G1572" i="1"/>
  <c r="C1572" i="1"/>
  <c r="C1571" i="1"/>
  <c r="H1571" i="1" s="1"/>
  <c r="C1570" i="1"/>
  <c r="H1570" i="1" s="1"/>
  <c r="C1569" i="1"/>
  <c r="G1569" i="1" s="1"/>
  <c r="H1568" i="1"/>
  <c r="G1568" i="1"/>
  <c r="C1568" i="1"/>
  <c r="H1567" i="1"/>
  <c r="C1567" i="1"/>
  <c r="G1567" i="1" s="1"/>
  <c r="C1566" i="1"/>
  <c r="H1566" i="1" s="1"/>
  <c r="C1565" i="1"/>
  <c r="G1565" i="1" s="1"/>
  <c r="H1564" i="1"/>
  <c r="G1564" i="1"/>
  <c r="C1564" i="1"/>
  <c r="C1563" i="1"/>
  <c r="H1563" i="1" s="1"/>
  <c r="C1562" i="1"/>
  <c r="H1562" i="1" s="1"/>
  <c r="C1561" i="1"/>
  <c r="G1561" i="1" s="1"/>
  <c r="H1560" i="1"/>
  <c r="G1560" i="1"/>
  <c r="C1560" i="1"/>
  <c r="H1559" i="1"/>
  <c r="C1559" i="1"/>
  <c r="G1559" i="1" s="1"/>
  <c r="C1558" i="1"/>
  <c r="H1558" i="1" s="1"/>
  <c r="C1557" i="1"/>
  <c r="G1557" i="1" s="1"/>
  <c r="H1556" i="1"/>
  <c r="G1556" i="1"/>
  <c r="C1556" i="1"/>
  <c r="C1555" i="1"/>
  <c r="H1555" i="1" s="1"/>
  <c r="C1554" i="1"/>
  <c r="H1554" i="1" s="1"/>
  <c r="C1553" i="1"/>
  <c r="G1553" i="1" s="1"/>
  <c r="H1552" i="1"/>
  <c r="G1552" i="1"/>
  <c r="C1552" i="1"/>
  <c r="H1551" i="1"/>
  <c r="C1551" i="1"/>
  <c r="G1551" i="1" s="1"/>
  <c r="C1550" i="1"/>
  <c r="H1550" i="1" s="1"/>
  <c r="C1549" i="1"/>
  <c r="G1549" i="1" s="1"/>
  <c r="H1548" i="1"/>
  <c r="G1548" i="1"/>
  <c r="C1548" i="1"/>
  <c r="C1547" i="1"/>
  <c r="H1547" i="1" s="1"/>
  <c r="C1546" i="1"/>
  <c r="H1546" i="1" s="1"/>
  <c r="C1545" i="1"/>
  <c r="G1545" i="1" s="1"/>
  <c r="H1544" i="1"/>
  <c r="G1544" i="1"/>
  <c r="C1544" i="1"/>
  <c r="H1543" i="1"/>
  <c r="C1543" i="1"/>
  <c r="G1543" i="1" s="1"/>
  <c r="C1542" i="1"/>
  <c r="H1542" i="1" s="1"/>
  <c r="C1541" i="1"/>
  <c r="G1541" i="1" s="1"/>
  <c r="H1540" i="1"/>
  <c r="G1540" i="1"/>
  <c r="C1540" i="1"/>
  <c r="C1539" i="1"/>
  <c r="H1539" i="1" s="1"/>
  <c r="C1538" i="1"/>
  <c r="H1538" i="1" s="1"/>
  <c r="C1537" i="1"/>
  <c r="G1537" i="1" s="1"/>
  <c r="H1536" i="1"/>
  <c r="G1536" i="1"/>
  <c r="C1536" i="1"/>
  <c r="H1535" i="1"/>
  <c r="C1535" i="1"/>
  <c r="G1535" i="1" s="1"/>
  <c r="C1534" i="1"/>
  <c r="H1534" i="1" s="1"/>
  <c r="C1533" i="1"/>
  <c r="G1533" i="1" s="1"/>
  <c r="H1532" i="1"/>
  <c r="G1532" i="1"/>
  <c r="C1532" i="1"/>
  <c r="C1531" i="1"/>
  <c r="H1531" i="1" s="1"/>
  <c r="C1530" i="1"/>
  <c r="H1530" i="1" s="1"/>
  <c r="C1529" i="1"/>
  <c r="G1529" i="1" s="1"/>
  <c r="H1528" i="1"/>
  <c r="G1528" i="1"/>
  <c r="C1528" i="1"/>
  <c r="H1527" i="1"/>
  <c r="C1527" i="1"/>
  <c r="G1527" i="1" s="1"/>
  <c r="C1526" i="1"/>
  <c r="H1526" i="1" s="1"/>
  <c r="C1525" i="1"/>
  <c r="G1525" i="1" s="1"/>
  <c r="H1524" i="1"/>
  <c r="G1524" i="1"/>
  <c r="C1524" i="1"/>
  <c r="C1523" i="1"/>
  <c r="H1523" i="1" s="1"/>
  <c r="C1522" i="1"/>
  <c r="H1522" i="1" s="1"/>
  <c r="C1521" i="1"/>
  <c r="G1521" i="1" s="1"/>
  <c r="H1520" i="1"/>
  <c r="G1520" i="1"/>
  <c r="C1520" i="1"/>
  <c r="H1519" i="1"/>
  <c r="C1519" i="1"/>
  <c r="G1519" i="1" s="1"/>
  <c r="C1518" i="1"/>
  <c r="H1518" i="1" s="1"/>
  <c r="H1516" i="1"/>
  <c r="G1516" i="1"/>
  <c r="C1516" i="1"/>
  <c r="C1515" i="1"/>
  <c r="H1515" i="1" s="1"/>
  <c r="C1514" i="1"/>
  <c r="H1514" i="1" s="1"/>
  <c r="C1513" i="1"/>
  <c r="G1513" i="1" s="1"/>
  <c r="H1512" i="1"/>
  <c r="G1512" i="1"/>
  <c r="C1512" i="1"/>
  <c r="H1511" i="1"/>
  <c r="C1511" i="1"/>
  <c r="G1511" i="1" s="1"/>
  <c r="C1510" i="1"/>
  <c r="H1510" i="1" s="1"/>
  <c r="C1509" i="1"/>
  <c r="G1509" i="1" s="1"/>
  <c r="H1508" i="1"/>
  <c r="G1508" i="1"/>
  <c r="C1508" i="1"/>
  <c r="C1507" i="1"/>
  <c r="H1507" i="1" s="1"/>
  <c r="C1506" i="1"/>
  <c r="H1506" i="1" s="1"/>
  <c r="C1505" i="1"/>
  <c r="G1505" i="1" s="1"/>
  <c r="H1504" i="1"/>
  <c r="G1504" i="1"/>
  <c r="C1504" i="1"/>
  <c r="H1503" i="1"/>
  <c r="C1503" i="1"/>
  <c r="G1503" i="1" s="1"/>
  <c r="C1502" i="1"/>
  <c r="H1502" i="1" s="1"/>
  <c r="C1501" i="1"/>
  <c r="G1501" i="1" s="1"/>
  <c r="H1500" i="1"/>
  <c r="G1500" i="1"/>
  <c r="C1500" i="1"/>
  <c r="C1499" i="1"/>
  <c r="H1499" i="1" s="1"/>
  <c r="C1498" i="1"/>
  <c r="H1498" i="1" s="1"/>
  <c r="C1497" i="1"/>
  <c r="G1497" i="1" s="1"/>
  <c r="H1496" i="1"/>
  <c r="G1496" i="1"/>
  <c r="C1496" i="1"/>
  <c r="H1495" i="1"/>
  <c r="C1495" i="1"/>
  <c r="G1495" i="1" s="1"/>
  <c r="C1494" i="1"/>
  <c r="H1494" i="1" s="1"/>
  <c r="C1493" i="1"/>
  <c r="G1493" i="1" s="1"/>
  <c r="H1492" i="1"/>
  <c r="G1492" i="1"/>
  <c r="C1492" i="1"/>
  <c r="C1491" i="1"/>
  <c r="H1491" i="1" s="1"/>
  <c r="C1490" i="1"/>
  <c r="H1490" i="1" s="1"/>
  <c r="C1489" i="1"/>
  <c r="G1489" i="1" s="1"/>
  <c r="H1488" i="1"/>
  <c r="G1488" i="1"/>
  <c r="C1488" i="1"/>
  <c r="H1487" i="1"/>
  <c r="C1487" i="1"/>
  <c r="G1487" i="1" s="1"/>
  <c r="C1486" i="1"/>
  <c r="H1486" i="1" s="1"/>
  <c r="C1485" i="1"/>
  <c r="G1485" i="1" s="1"/>
  <c r="H1484" i="1"/>
  <c r="G1484" i="1"/>
  <c r="C1484" i="1"/>
  <c r="C1483" i="1"/>
  <c r="H1483" i="1" s="1"/>
  <c r="C1482" i="1"/>
  <c r="H1482" i="1" s="1"/>
  <c r="C1481" i="1"/>
  <c r="G1481" i="1" s="1"/>
  <c r="H1480" i="1"/>
  <c r="G1480" i="1"/>
  <c r="C1480" i="1"/>
  <c r="D1479" i="1"/>
  <c r="C1479" i="1"/>
  <c r="G1479" i="1" s="1"/>
  <c r="D1478" i="1"/>
  <c r="H1478" i="1" s="1"/>
  <c r="C1478" i="1"/>
  <c r="H1477" i="1"/>
  <c r="D1477" i="1"/>
  <c r="C1477" i="1"/>
  <c r="G1477" i="1" s="1"/>
  <c r="I1477" i="1" s="1"/>
  <c r="H1476" i="1"/>
  <c r="D1476" i="1"/>
  <c r="J1476" i="1" s="1"/>
  <c r="C1476" i="1"/>
  <c r="H1475" i="1"/>
  <c r="D1475" i="1"/>
  <c r="G1475" i="1" s="1"/>
  <c r="C1475" i="1"/>
  <c r="D1474" i="1"/>
  <c r="C1474" i="1"/>
  <c r="G1474" i="1" s="1"/>
  <c r="D1473" i="1"/>
  <c r="H1473" i="1" s="1"/>
  <c r="C1473" i="1"/>
  <c r="H1472" i="1"/>
  <c r="D1472" i="1"/>
  <c r="C1472" i="1"/>
  <c r="G1472" i="1" s="1"/>
  <c r="I1472" i="1" s="1"/>
  <c r="H1471" i="1"/>
  <c r="D1471" i="1"/>
  <c r="J1471" i="1" s="1"/>
  <c r="C1471" i="1"/>
  <c r="H1470" i="1"/>
  <c r="D1470" i="1"/>
  <c r="G1470" i="1" s="1"/>
  <c r="C1470" i="1"/>
  <c r="H1469" i="1"/>
  <c r="D1469" i="1"/>
  <c r="G1469" i="1" s="1"/>
  <c r="C1469" i="1"/>
  <c r="J1468" i="1"/>
  <c r="D1468" i="1"/>
  <c r="C1468" i="1"/>
  <c r="D1467" i="1"/>
  <c r="C1467" i="1"/>
  <c r="H1466" i="1"/>
  <c r="D1466" i="1"/>
  <c r="C1466" i="1"/>
  <c r="G1466" i="1" s="1"/>
  <c r="H1465" i="1"/>
  <c r="D1465" i="1"/>
  <c r="J1465" i="1" s="1"/>
  <c r="C1465" i="1"/>
  <c r="D1464" i="1"/>
  <c r="C1464" i="1"/>
  <c r="J1464" i="1" s="1"/>
  <c r="D1463" i="1"/>
  <c r="C1463" i="1"/>
  <c r="H1462" i="1"/>
  <c r="D1462" i="1"/>
  <c r="C1462" i="1"/>
  <c r="G1462" i="1" s="1"/>
  <c r="D1461" i="1"/>
  <c r="C1461" i="1"/>
  <c r="J1460" i="1"/>
  <c r="G1460" i="1"/>
  <c r="D1460" i="1"/>
  <c r="H1460" i="1" s="1"/>
  <c r="C1460" i="1"/>
  <c r="D1459" i="1"/>
  <c r="C1459" i="1"/>
  <c r="H1459" i="1" s="1"/>
  <c r="J1458" i="1"/>
  <c r="G1458" i="1"/>
  <c r="D1458" i="1"/>
  <c r="H1458" i="1" s="1"/>
  <c r="C1458" i="1"/>
  <c r="D1457" i="1"/>
  <c r="C1457" i="1"/>
  <c r="J1456" i="1"/>
  <c r="G1456" i="1"/>
  <c r="I1456" i="1" s="1"/>
  <c r="D1456" i="1"/>
  <c r="H1456" i="1" s="1"/>
  <c r="C1456" i="1"/>
  <c r="D1455" i="1"/>
  <c r="C1455" i="1"/>
  <c r="D1454" i="1"/>
  <c r="C1454" i="1"/>
  <c r="G1454" i="1" s="1"/>
  <c r="D1453" i="1"/>
  <c r="C1453" i="1"/>
  <c r="J1452" i="1"/>
  <c r="G1452" i="1"/>
  <c r="I1452" i="1" s="1"/>
  <c r="D1452" i="1"/>
  <c r="H1452" i="1" s="1"/>
  <c r="C1452" i="1"/>
  <c r="D1451" i="1"/>
  <c r="C1451" i="1"/>
  <c r="J1450" i="1"/>
  <c r="G1450" i="1"/>
  <c r="D1450" i="1"/>
  <c r="H1450" i="1" s="1"/>
  <c r="C1450" i="1"/>
  <c r="D1449" i="1"/>
  <c r="H1449" i="1" s="1"/>
  <c r="C1449" i="1"/>
  <c r="J1448" i="1"/>
  <c r="G1448" i="1"/>
  <c r="I1448" i="1" s="1"/>
  <c r="D1448" i="1"/>
  <c r="H1448" i="1" s="1"/>
  <c r="C1448" i="1"/>
  <c r="D1447" i="1"/>
  <c r="C1447" i="1"/>
  <c r="J1446" i="1"/>
  <c r="G1446" i="1"/>
  <c r="D1446" i="1"/>
  <c r="H1446" i="1" s="1"/>
  <c r="C1446" i="1"/>
  <c r="H1445" i="1"/>
  <c r="G1445" i="1"/>
  <c r="D1445" i="1"/>
  <c r="C1445" i="1"/>
  <c r="J1445" i="1" s="1"/>
  <c r="J1444" i="1"/>
  <c r="D1444" i="1"/>
  <c r="C1444" i="1"/>
  <c r="H1444" i="1" s="1"/>
  <c r="H1443" i="1"/>
  <c r="D1443" i="1"/>
  <c r="C1443" i="1"/>
  <c r="G1443" i="1" s="1"/>
  <c r="J1442" i="1"/>
  <c r="H1442" i="1"/>
  <c r="D1442" i="1"/>
  <c r="G1442" i="1" s="1"/>
  <c r="C1442" i="1"/>
  <c r="J1441" i="1"/>
  <c r="H1441" i="1"/>
  <c r="D1441" i="1"/>
  <c r="C1441" i="1"/>
  <c r="G1441" i="1" s="1"/>
  <c r="J1440" i="1"/>
  <c r="H1440" i="1"/>
  <c r="D1440" i="1"/>
  <c r="G1440" i="1" s="1"/>
  <c r="C1440" i="1"/>
  <c r="H1439" i="1"/>
  <c r="D1439" i="1"/>
  <c r="J1439" i="1" s="1"/>
  <c r="C1439" i="1"/>
  <c r="G1439" i="1" s="1"/>
  <c r="I1439" i="1" s="1"/>
  <c r="D1438" i="1"/>
  <c r="H1438" i="1" s="1"/>
  <c r="C1438" i="1"/>
  <c r="H1437" i="1"/>
  <c r="D1437" i="1"/>
  <c r="C1437" i="1"/>
  <c r="G1437" i="1" s="1"/>
  <c r="D1436"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D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D1372" i="1"/>
  <c r="C1372" i="1"/>
  <c r="G1372" i="1" s="1"/>
  <c r="D1371" i="1"/>
  <c r="C1371" i="1"/>
  <c r="H1370" i="1"/>
  <c r="D1370" i="1"/>
  <c r="C1370" i="1"/>
  <c r="G1370" i="1" s="1"/>
  <c r="D1369" i="1"/>
  <c r="C1369" i="1"/>
  <c r="H1368" i="1"/>
  <c r="D1368" i="1"/>
  <c r="C1368" i="1"/>
  <c r="G1368" i="1" s="1"/>
  <c r="D1367" i="1"/>
  <c r="C1367" i="1"/>
  <c r="D1366" i="1"/>
  <c r="C1366" i="1"/>
  <c r="G1366" i="1" s="1"/>
  <c r="D1365" i="1"/>
  <c r="C1365" i="1"/>
  <c r="D1364" i="1"/>
  <c r="C1364" i="1"/>
  <c r="G1364" i="1" s="1"/>
  <c r="D1363" i="1"/>
  <c r="H1363" i="1" s="1"/>
  <c r="C1363" i="1"/>
  <c r="H1362" i="1"/>
  <c r="D1362" i="1"/>
  <c r="C1362" i="1"/>
  <c r="G1362" i="1" s="1"/>
  <c r="D1361" i="1"/>
  <c r="C1361" i="1"/>
  <c r="H1360" i="1"/>
  <c r="D1360" i="1"/>
  <c r="C1360" i="1"/>
  <c r="G1360" i="1" s="1"/>
  <c r="D1359" i="1"/>
  <c r="H1359" i="1" s="1"/>
  <c r="C1359" i="1"/>
  <c r="D1358" i="1"/>
  <c r="C1358" i="1"/>
  <c r="G1358" i="1" s="1"/>
  <c r="D1357" i="1"/>
  <c r="C1357" i="1"/>
  <c r="D1356" i="1"/>
  <c r="C1356" i="1"/>
  <c r="G1356" i="1" s="1"/>
  <c r="D1355" i="1"/>
  <c r="H1355" i="1" s="1"/>
  <c r="C1355" i="1"/>
  <c r="H1354" i="1"/>
  <c r="D1354" i="1"/>
  <c r="C1354" i="1"/>
  <c r="G1354" i="1" s="1"/>
  <c r="D1353" i="1"/>
  <c r="C1353" i="1"/>
  <c r="H1352" i="1"/>
  <c r="D1352" i="1"/>
  <c r="C1352" i="1"/>
  <c r="G1352" i="1" s="1"/>
  <c r="D1351" i="1"/>
  <c r="H1351" i="1" s="1"/>
  <c r="C1351" i="1"/>
  <c r="D1350" i="1"/>
  <c r="C1350" i="1"/>
  <c r="G1350" i="1" s="1"/>
  <c r="D1349" i="1"/>
  <c r="C1349" i="1"/>
  <c r="D1348" i="1"/>
  <c r="C1348" i="1"/>
  <c r="G1348" i="1" s="1"/>
  <c r="D1347" i="1"/>
  <c r="H1347" i="1" s="1"/>
  <c r="C1347" i="1"/>
  <c r="H1346" i="1"/>
  <c r="D1346" i="1"/>
  <c r="C1346" i="1"/>
  <c r="G1346" i="1" s="1"/>
  <c r="D1345" i="1"/>
  <c r="C1345" i="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D1320" i="1"/>
  <c r="C1320" i="1"/>
  <c r="G1320" i="1" s="1"/>
  <c r="D1319" i="1"/>
  <c r="C1319" i="1"/>
  <c r="D1318" i="1"/>
  <c r="C1318" i="1"/>
  <c r="G1318" i="1" s="1"/>
  <c r="D1317" i="1"/>
  <c r="H1317" i="1" s="1"/>
  <c r="C1317" i="1"/>
  <c r="H1316" i="1"/>
  <c r="D1316" i="1"/>
  <c r="C1316" i="1"/>
  <c r="G1316" i="1" s="1"/>
  <c r="D1315" i="1"/>
  <c r="C1315" i="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D1299" i="1"/>
  <c r="H1299" i="1" s="1"/>
  <c r="C1299" i="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H1281" i="1"/>
  <c r="D1281" i="1"/>
  <c r="C1281" i="1"/>
  <c r="G1281" i="1" s="1"/>
  <c r="D1280" i="1"/>
  <c r="H1280" i="1" s="1"/>
  <c r="C1280" i="1"/>
  <c r="H1279" i="1"/>
  <c r="D1279" i="1"/>
  <c r="C1279" i="1"/>
  <c r="G1279" i="1" s="1"/>
  <c r="D1278" i="1"/>
  <c r="H1278" i="1" s="1"/>
  <c r="C1278"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H1267" i="1"/>
  <c r="D1267" i="1"/>
  <c r="C1267" i="1"/>
  <c r="G1267" i="1" s="1"/>
  <c r="D1266" i="1"/>
  <c r="H1266" i="1" s="1"/>
  <c r="C1266" i="1"/>
  <c r="H1265" i="1"/>
  <c r="D1265" i="1"/>
  <c r="C1265" i="1"/>
  <c r="G1265" i="1" s="1"/>
  <c r="D1264" i="1"/>
  <c r="H1264" i="1" s="1"/>
  <c r="C1264" i="1"/>
  <c r="H1263" i="1"/>
  <c r="D1263" i="1"/>
  <c r="C1263" i="1"/>
  <c r="G1263" i="1" s="1"/>
  <c r="D1262" i="1"/>
  <c r="H1262" i="1" s="1"/>
  <c r="C1262" i="1"/>
  <c r="H1261" i="1"/>
  <c r="D1261" i="1"/>
  <c r="C1261" i="1"/>
  <c r="G1261" i="1" s="1"/>
  <c r="D1260" i="1"/>
  <c r="C1260" i="1"/>
  <c r="H1259" i="1"/>
  <c r="D1259" i="1"/>
  <c r="C1259" i="1"/>
  <c r="G1259" i="1" s="1"/>
  <c r="D1258" i="1"/>
  <c r="H1258" i="1" s="1"/>
  <c r="C1258" i="1"/>
  <c r="D1257" i="1"/>
  <c r="C1257" i="1"/>
  <c r="G1257" i="1" s="1"/>
  <c r="D1256" i="1"/>
  <c r="C1256" i="1"/>
  <c r="H1255" i="1"/>
  <c r="D1255" i="1"/>
  <c r="C1255" i="1"/>
  <c r="G1255" i="1" s="1"/>
  <c r="D1254" i="1"/>
  <c r="H1254" i="1" s="1"/>
  <c r="C1254" i="1"/>
  <c r="D1253" i="1"/>
  <c r="C1253" i="1"/>
  <c r="G1253" i="1" s="1"/>
  <c r="D1252" i="1"/>
  <c r="C1252" i="1"/>
  <c r="H1251" i="1"/>
  <c r="D1251" i="1"/>
  <c r="C1251" i="1"/>
  <c r="G1251" i="1" s="1"/>
  <c r="D1250" i="1"/>
  <c r="H1250" i="1" s="1"/>
  <c r="C1250" i="1"/>
  <c r="D1249" i="1"/>
  <c r="C1249" i="1"/>
  <c r="G1249" i="1" s="1"/>
  <c r="D1248" i="1"/>
  <c r="C1248" i="1"/>
  <c r="H1247" i="1"/>
  <c r="D1247" i="1"/>
  <c r="C1247" i="1"/>
  <c r="G1247" i="1" s="1"/>
  <c r="D1246" i="1"/>
  <c r="H1246" i="1" s="1"/>
  <c r="C1246" i="1"/>
  <c r="D1245" i="1"/>
  <c r="C1245" i="1"/>
  <c r="G1245" i="1" s="1"/>
  <c r="D1244" i="1"/>
  <c r="C1244" i="1"/>
  <c r="H1243" i="1"/>
  <c r="D1243" i="1"/>
  <c r="C1243" i="1"/>
  <c r="G1243" i="1" s="1"/>
  <c r="D1242" i="1"/>
  <c r="H1242" i="1" s="1"/>
  <c r="C1242" i="1"/>
  <c r="D1241" i="1"/>
  <c r="C1241" i="1"/>
  <c r="G1241" i="1" s="1"/>
  <c r="D1240" i="1"/>
  <c r="C1240" i="1"/>
  <c r="H1239" i="1"/>
  <c r="D1239" i="1"/>
  <c r="C1239" i="1"/>
  <c r="G1239" i="1" s="1"/>
  <c r="D1238" i="1"/>
  <c r="H1238" i="1" s="1"/>
  <c r="C1238" i="1"/>
  <c r="D1237" i="1"/>
  <c r="C1237" i="1"/>
  <c r="G1237" i="1" s="1"/>
  <c r="D1236" i="1"/>
  <c r="C1236" i="1"/>
  <c r="H1235" i="1"/>
  <c r="D1235" i="1"/>
  <c r="C1235" i="1"/>
  <c r="G1235" i="1" s="1"/>
  <c r="D1234" i="1"/>
  <c r="H1234" i="1" s="1"/>
  <c r="C1234" i="1"/>
  <c r="D1233" i="1"/>
  <c r="C1233" i="1"/>
  <c r="G1233" i="1" s="1"/>
  <c r="D1232" i="1"/>
  <c r="C1232" i="1"/>
  <c r="H1231" i="1"/>
  <c r="D1231" i="1"/>
  <c r="C1231" i="1"/>
  <c r="G1231" i="1" s="1"/>
  <c r="D1230" i="1"/>
  <c r="H1230" i="1" s="1"/>
  <c r="C1230" i="1"/>
  <c r="D1229" i="1"/>
  <c r="C1229" i="1"/>
  <c r="G1229" i="1" s="1"/>
  <c r="D1228" i="1"/>
  <c r="C1228" i="1"/>
  <c r="H1227" i="1"/>
  <c r="D1227" i="1"/>
  <c r="C1227" i="1"/>
  <c r="G1227" i="1" s="1"/>
  <c r="D1226" i="1"/>
  <c r="H1226" i="1" s="1"/>
  <c r="C1226" i="1"/>
  <c r="D1225" i="1"/>
  <c r="C1225" i="1"/>
  <c r="G1225" i="1" s="1"/>
  <c r="D1224" i="1"/>
  <c r="C1224" i="1"/>
  <c r="C1223" i="1"/>
  <c r="D1221" i="1"/>
  <c r="C1221" i="1"/>
  <c r="G1221" i="1" s="1"/>
  <c r="D1220" i="1"/>
  <c r="C1220" i="1"/>
  <c r="H1219" i="1"/>
  <c r="D1219" i="1"/>
  <c r="C1219" i="1"/>
  <c r="G1219" i="1" s="1"/>
  <c r="D1218" i="1"/>
  <c r="H1218" i="1" s="1"/>
  <c r="C1218" i="1"/>
  <c r="D1217" i="1"/>
  <c r="C1217" i="1"/>
  <c r="G1217" i="1" s="1"/>
  <c r="D1216" i="1"/>
  <c r="C1216" i="1"/>
  <c r="H1215" i="1"/>
  <c r="D1215" i="1"/>
  <c r="C1215" i="1"/>
  <c r="G1215" i="1" s="1"/>
  <c r="D1213" i="1"/>
  <c r="C1213" i="1"/>
  <c r="G1213" i="1" s="1"/>
  <c r="D1212" i="1"/>
  <c r="C1212" i="1"/>
  <c r="H1211" i="1"/>
  <c r="D1211" i="1"/>
  <c r="C1211" i="1"/>
  <c r="G1211" i="1" s="1"/>
  <c r="D1210" i="1"/>
  <c r="H1210" i="1" s="1"/>
  <c r="C1210" i="1"/>
  <c r="D1209" i="1"/>
  <c r="C1209" i="1"/>
  <c r="G1209" i="1" s="1"/>
  <c r="D1208" i="1"/>
  <c r="C1208" i="1"/>
  <c r="H1207" i="1"/>
  <c r="D1207" i="1"/>
  <c r="C1207" i="1"/>
  <c r="G1207" i="1" s="1"/>
  <c r="D1206" i="1"/>
  <c r="H1206" i="1" s="1"/>
  <c r="C1206" i="1"/>
  <c r="D1205" i="1"/>
  <c r="C1205" i="1"/>
  <c r="G1205" i="1" s="1"/>
  <c r="D1204" i="1"/>
  <c r="C1204" i="1"/>
  <c r="H1203" i="1"/>
  <c r="D1203" i="1"/>
  <c r="C1203" i="1"/>
  <c r="G1203" i="1" s="1"/>
  <c r="D1202" i="1"/>
  <c r="H1202" i="1" s="1"/>
  <c r="C1202" i="1"/>
  <c r="D1201" i="1"/>
  <c r="C1201" i="1"/>
  <c r="G1201" i="1" s="1"/>
  <c r="D1200" i="1"/>
  <c r="C1200" i="1"/>
  <c r="H1199" i="1"/>
  <c r="D1199" i="1"/>
  <c r="C1199" i="1"/>
  <c r="G1199" i="1" s="1"/>
  <c r="D1198" i="1"/>
  <c r="H1198" i="1" s="1"/>
  <c r="C1198" i="1"/>
  <c r="D1197" i="1"/>
  <c r="C1197" i="1"/>
  <c r="G1197" i="1" s="1"/>
  <c r="D1196" i="1"/>
  <c r="C1196" i="1"/>
  <c r="H1195" i="1"/>
  <c r="D1195" i="1"/>
  <c r="C1195" i="1"/>
  <c r="G1195" i="1" s="1"/>
  <c r="D1194" i="1"/>
  <c r="H1194" i="1" s="1"/>
  <c r="C1194" i="1"/>
  <c r="D1193" i="1"/>
  <c r="C1193" i="1"/>
  <c r="G1193" i="1" s="1"/>
  <c r="D1192" i="1"/>
  <c r="C1192" i="1"/>
  <c r="H1191" i="1"/>
  <c r="D1191" i="1"/>
  <c r="C1191" i="1"/>
  <c r="G1191" i="1" s="1"/>
  <c r="D1190" i="1"/>
  <c r="H1190" i="1" s="1"/>
  <c r="C1190" i="1"/>
  <c r="D1189" i="1"/>
  <c r="C1189" i="1"/>
  <c r="G1189" i="1" s="1"/>
  <c r="D1188" i="1"/>
  <c r="C1188" i="1"/>
  <c r="H1187" i="1"/>
  <c r="D1187" i="1"/>
  <c r="C1187" i="1"/>
  <c r="G1187" i="1" s="1"/>
  <c r="D1186" i="1"/>
  <c r="H1186" i="1" s="1"/>
  <c r="C1186" i="1"/>
  <c r="D1185" i="1"/>
  <c r="C1185" i="1"/>
  <c r="G1185" i="1" s="1"/>
  <c r="D1184" i="1"/>
  <c r="C1184" i="1"/>
  <c r="D1183" i="1"/>
  <c r="D1182" i="1"/>
  <c r="H1182" i="1" s="1"/>
  <c r="C1182" i="1"/>
  <c r="D1181" i="1"/>
  <c r="C1181" i="1"/>
  <c r="G1181" i="1" s="1"/>
  <c r="D1180" i="1"/>
  <c r="C1180" i="1"/>
  <c r="H1179" i="1"/>
  <c r="D1179" i="1"/>
  <c r="C1179" i="1"/>
  <c r="G1179" i="1" s="1"/>
  <c r="D1178" i="1"/>
  <c r="H1178" i="1" s="1"/>
  <c r="C1178" i="1"/>
  <c r="D1177" i="1"/>
  <c r="C1177" i="1"/>
  <c r="G1177" i="1" s="1"/>
  <c r="D1176" i="1"/>
  <c r="C1176" i="1"/>
  <c r="H1175" i="1"/>
  <c r="D1175" i="1"/>
  <c r="C1175" i="1"/>
  <c r="G1175" i="1" s="1"/>
  <c r="D1174" i="1"/>
  <c r="H1174" i="1" s="1"/>
  <c r="C1174" i="1"/>
  <c r="D1173" i="1"/>
  <c r="C1173" i="1"/>
  <c r="G1173" i="1" s="1"/>
  <c r="D1172" i="1"/>
  <c r="C1172" i="1"/>
  <c r="H1171" i="1"/>
  <c r="D1171" i="1"/>
  <c r="C1171" i="1"/>
  <c r="G1171" i="1" s="1"/>
  <c r="D1170" i="1"/>
  <c r="H1170" i="1" s="1"/>
  <c r="C1170" i="1"/>
  <c r="D1169" i="1"/>
  <c r="C1169" i="1"/>
  <c r="G1169" i="1" s="1"/>
  <c r="D1168" i="1"/>
  <c r="C1168" i="1"/>
  <c r="D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G1071" i="1" s="1"/>
  <c r="C1071" i="1"/>
  <c r="H1070" i="1"/>
  <c r="D1070" i="1"/>
  <c r="G1070" i="1" s="1"/>
  <c r="C1070" i="1"/>
  <c r="D1069" i="1"/>
  <c r="G1069" i="1" s="1"/>
  <c r="C1069" i="1"/>
  <c r="H1068" i="1"/>
  <c r="D1068" i="1"/>
  <c r="G1068" i="1" s="1"/>
  <c r="C1068" i="1"/>
  <c r="D1067" i="1"/>
  <c r="G1067" i="1" s="1"/>
  <c r="C1067" i="1"/>
  <c r="H1066" i="1"/>
  <c r="D1066" i="1"/>
  <c r="G1066" i="1" s="1"/>
  <c r="C1066" i="1"/>
  <c r="C1065" i="1"/>
  <c r="H1064" i="1"/>
  <c r="D1064" i="1"/>
  <c r="G1064" i="1" s="1"/>
  <c r="C1064" i="1"/>
  <c r="D1063" i="1"/>
  <c r="G1063" i="1" s="1"/>
  <c r="C1063" i="1"/>
  <c r="H1062" i="1"/>
  <c r="D1062" i="1"/>
  <c r="G1062" i="1" s="1"/>
  <c r="C1062" i="1"/>
  <c r="D1061" i="1"/>
  <c r="G1061" i="1" s="1"/>
  <c r="C1061" i="1"/>
  <c r="H1060" i="1"/>
  <c r="D1060" i="1"/>
  <c r="G1060" i="1" s="1"/>
  <c r="C1060" i="1"/>
  <c r="D1059" i="1"/>
  <c r="G1059" i="1" s="1"/>
  <c r="C1059" i="1"/>
  <c r="H1058" i="1"/>
  <c r="D1058" i="1"/>
  <c r="G1058" i="1" s="1"/>
  <c r="C1058" i="1"/>
  <c r="D1057" i="1"/>
  <c r="G1057" i="1" s="1"/>
  <c r="C1057" i="1"/>
  <c r="H1056" i="1"/>
  <c r="D1056" i="1"/>
  <c r="G1056" i="1" s="1"/>
  <c r="C1056" i="1"/>
  <c r="D1055" i="1"/>
  <c r="G1055" i="1" s="1"/>
  <c r="C1055" i="1"/>
  <c r="H1054" i="1"/>
  <c r="D1054" i="1"/>
  <c r="G1054" i="1" s="1"/>
  <c r="C1054" i="1"/>
  <c r="D1053" i="1"/>
  <c r="G1053" i="1" s="1"/>
  <c r="C1053" i="1"/>
  <c r="H1052" i="1"/>
  <c r="D1052" i="1"/>
  <c r="G1052" i="1" s="1"/>
  <c r="C1052" i="1"/>
  <c r="D1051" i="1"/>
  <c r="G1051" i="1" s="1"/>
  <c r="C1051" i="1"/>
  <c r="H1050" i="1"/>
  <c r="D1050" i="1"/>
  <c r="G1050" i="1" s="1"/>
  <c r="C1050" i="1"/>
  <c r="D1049" i="1"/>
  <c r="G1049" i="1" s="1"/>
  <c r="C1049" i="1"/>
  <c r="H1048" i="1"/>
  <c r="D1048" i="1"/>
  <c r="G1048" i="1" s="1"/>
  <c r="C1048" i="1"/>
  <c r="D1047" i="1"/>
  <c r="D1045" i="1"/>
  <c r="G1045" i="1" s="1"/>
  <c r="C1045" i="1"/>
  <c r="H1044" i="1"/>
  <c r="D1044" i="1"/>
  <c r="G1044" i="1" s="1"/>
  <c r="C1044" i="1"/>
  <c r="D1043" i="1"/>
  <c r="G1043" i="1" s="1"/>
  <c r="C1043" i="1"/>
  <c r="H1042" i="1"/>
  <c r="D1042" i="1"/>
  <c r="G1042" i="1" s="1"/>
  <c r="C1042" i="1"/>
  <c r="D1041" i="1"/>
  <c r="G1041" i="1" s="1"/>
  <c r="C1041" i="1"/>
  <c r="H1040" i="1"/>
  <c r="D1040" i="1"/>
  <c r="G1040" i="1" s="1"/>
  <c r="C1040" i="1"/>
  <c r="D1039" i="1"/>
  <c r="G1039" i="1" s="1"/>
  <c r="C1039" i="1"/>
  <c r="H1038" i="1"/>
  <c r="D1038" i="1"/>
  <c r="G1038" i="1" s="1"/>
  <c r="C1038" i="1"/>
  <c r="D1037" i="1"/>
  <c r="G1037" i="1" s="1"/>
  <c r="C1037" i="1"/>
  <c r="H1036" i="1"/>
  <c r="D1036" i="1"/>
  <c r="G1036" i="1" s="1"/>
  <c r="C1036" i="1"/>
  <c r="D1035" i="1"/>
  <c r="G1035" i="1" s="1"/>
  <c r="C1035" i="1"/>
  <c r="H1034" i="1"/>
  <c r="D1034" i="1"/>
  <c r="G1034" i="1" s="1"/>
  <c r="C1034" i="1"/>
  <c r="D1033" i="1"/>
  <c r="G1033" i="1" s="1"/>
  <c r="C1033" i="1"/>
  <c r="H1032" i="1"/>
  <c r="D1032" i="1"/>
  <c r="G1032" i="1" s="1"/>
  <c r="C1032" i="1"/>
  <c r="D1031" i="1"/>
  <c r="G1031" i="1" s="1"/>
  <c r="C1031" i="1"/>
  <c r="H1030" i="1"/>
  <c r="D1030" i="1"/>
  <c r="G1030" i="1" s="1"/>
  <c r="C1030" i="1"/>
  <c r="D1029" i="1"/>
  <c r="G1029" i="1" s="1"/>
  <c r="C1029" i="1"/>
  <c r="H1028" i="1"/>
  <c r="D1028" i="1"/>
  <c r="G1028" i="1" s="1"/>
  <c r="C1028" i="1"/>
  <c r="D1027" i="1"/>
  <c r="G1027" i="1" s="1"/>
  <c r="C1027" i="1"/>
  <c r="H1026" i="1"/>
  <c r="D1026" i="1"/>
  <c r="G1026" i="1" s="1"/>
  <c r="C1026" i="1"/>
  <c r="D1025" i="1"/>
  <c r="G1025" i="1" s="1"/>
  <c r="C1025" i="1"/>
  <c r="H1024" i="1"/>
  <c r="D1024" i="1"/>
  <c r="G1024" i="1" s="1"/>
  <c r="C1024" i="1"/>
  <c r="D1023" i="1"/>
  <c r="G1023" i="1" s="1"/>
  <c r="C1023" i="1"/>
  <c r="H1022" i="1"/>
  <c r="D1022" i="1"/>
  <c r="G1022" i="1" s="1"/>
  <c r="C1022" i="1"/>
  <c r="D1021" i="1"/>
  <c r="G1021" i="1" s="1"/>
  <c r="C1021" i="1"/>
  <c r="H1020" i="1"/>
  <c r="D1020" i="1"/>
  <c r="G1020" i="1" s="1"/>
  <c r="C1020" i="1"/>
  <c r="D1019" i="1"/>
  <c r="G1019" i="1" s="1"/>
  <c r="C1019" i="1"/>
  <c r="H1018" i="1"/>
  <c r="D1018" i="1"/>
  <c r="G1018" i="1" s="1"/>
  <c r="C1018" i="1"/>
  <c r="D1017" i="1"/>
  <c r="G1017" i="1" s="1"/>
  <c r="C1017" i="1"/>
  <c r="H1016" i="1"/>
  <c r="D1016" i="1"/>
  <c r="G1016" i="1" s="1"/>
  <c r="C1016" i="1"/>
  <c r="D1015" i="1"/>
  <c r="G1015" i="1" s="1"/>
  <c r="C1015" i="1"/>
  <c r="H1014" i="1"/>
  <c r="D1014" i="1"/>
  <c r="G1014" i="1" s="1"/>
  <c r="C1014" i="1"/>
  <c r="D1013" i="1"/>
  <c r="G1013" i="1" s="1"/>
  <c r="C1013" i="1"/>
  <c r="H1012" i="1"/>
  <c r="D1012" i="1"/>
  <c r="G1012" i="1" s="1"/>
  <c r="C1012" i="1"/>
  <c r="D1011" i="1"/>
  <c r="G1011" i="1" s="1"/>
  <c r="C1011" i="1"/>
  <c r="H1010" i="1"/>
  <c r="D1010" i="1"/>
  <c r="G1010" i="1" s="1"/>
  <c r="C1010" i="1"/>
  <c r="D1009" i="1"/>
  <c r="G1009" i="1" s="1"/>
  <c r="C1009" i="1"/>
  <c r="H1008" i="1"/>
  <c r="D1008" i="1"/>
  <c r="G1008" i="1" s="1"/>
  <c r="C1008" i="1"/>
  <c r="D1007" i="1"/>
  <c r="G1007" i="1" s="1"/>
  <c r="C1007" i="1"/>
  <c r="H1006" i="1"/>
  <c r="D1006" i="1"/>
  <c r="G1006" i="1" s="1"/>
  <c r="C1006" i="1"/>
  <c r="D1005" i="1"/>
  <c r="H1005" i="1" s="1"/>
  <c r="C1005" i="1"/>
  <c r="H1004" i="1"/>
  <c r="D1004" i="1"/>
  <c r="C1004" i="1"/>
  <c r="G1004" i="1" s="1"/>
  <c r="D1003" i="1"/>
  <c r="H1003" i="1" s="1"/>
  <c r="C1003" i="1"/>
  <c r="H1002" i="1"/>
  <c r="D1002" i="1"/>
  <c r="C1002" i="1"/>
  <c r="G1002" i="1" s="1"/>
  <c r="D1001" i="1"/>
  <c r="H1001" i="1" s="1"/>
  <c r="C1001" i="1"/>
  <c r="H1000" i="1"/>
  <c r="D1000" i="1"/>
  <c r="C1000" i="1"/>
  <c r="G1000" i="1" s="1"/>
  <c r="D999" i="1"/>
  <c r="H999" i="1" s="1"/>
  <c r="C999" i="1"/>
  <c r="H998" i="1"/>
  <c r="D998" i="1"/>
  <c r="C998" i="1"/>
  <c r="G998" i="1" s="1"/>
  <c r="D997" i="1"/>
  <c r="H997" i="1" s="1"/>
  <c r="C997" i="1"/>
  <c r="H996" i="1"/>
  <c r="D996" i="1"/>
  <c r="C996" i="1"/>
  <c r="G996" i="1" s="1"/>
  <c r="D995" i="1"/>
  <c r="H995" i="1" s="1"/>
  <c r="C995" i="1"/>
  <c r="H994" i="1"/>
  <c r="D994" i="1"/>
  <c r="C994" i="1"/>
  <c r="G994" i="1" s="1"/>
  <c r="D993" i="1"/>
  <c r="H993" i="1" s="1"/>
  <c r="C993" i="1"/>
  <c r="H992" i="1"/>
  <c r="D992" i="1"/>
  <c r="C992" i="1"/>
  <c r="G992" i="1" s="1"/>
  <c r="D991" i="1"/>
  <c r="H991" i="1" s="1"/>
  <c r="C991" i="1"/>
  <c r="H990" i="1"/>
  <c r="D990" i="1"/>
  <c r="C990" i="1"/>
  <c r="G990" i="1" s="1"/>
  <c r="D989" i="1"/>
  <c r="H989" i="1" s="1"/>
  <c r="C989" i="1"/>
  <c r="H988" i="1"/>
  <c r="D988" i="1"/>
  <c r="C988" i="1"/>
  <c r="G988" i="1" s="1"/>
  <c r="D987" i="1"/>
  <c r="H987" i="1" s="1"/>
  <c r="C987" i="1"/>
  <c r="H986" i="1"/>
  <c r="D986" i="1"/>
  <c r="C986" i="1"/>
  <c r="G986" i="1" s="1"/>
  <c r="D985" i="1"/>
  <c r="H985" i="1" s="1"/>
  <c r="C985"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D905" i="1"/>
  <c r="C905" i="1"/>
  <c r="G905" i="1" s="1"/>
  <c r="D904" i="1"/>
  <c r="H904" i="1" s="1"/>
  <c r="C904" i="1"/>
  <c r="H903" i="1"/>
  <c r="D903" i="1"/>
  <c r="C903" i="1"/>
  <c r="G903" i="1" s="1"/>
  <c r="D902" i="1"/>
  <c r="C902" i="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C644" i="1"/>
  <c r="D643" i="1"/>
  <c r="C643" i="1"/>
  <c r="D642" i="1"/>
  <c r="C642" i="1"/>
  <c r="D641" i="1"/>
  <c r="C641" i="1"/>
  <c r="D637" i="1"/>
  <c r="C637" i="1"/>
  <c r="H637" i="1" s="1"/>
  <c r="D632" i="1"/>
  <c r="C632" i="1"/>
  <c r="H632" i="1" s="1"/>
  <c r="D631" i="1"/>
  <c r="C631" i="1"/>
  <c r="H631" i="1" s="1"/>
  <c r="G628" i="1"/>
  <c r="D628" i="1"/>
  <c r="C628" i="1"/>
  <c r="H628" i="1" s="1"/>
  <c r="G627" i="1"/>
  <c r="D627" i="1"/>
  <c r="C627" i="1"/>
  <c r="H627" i="1" s="1"/>
  <c r="D626" i="1"/>
  <c r="C626" i="1"/>
  <c r="H626" i="1" s="1"/>
  <c r="D625" i="1"/>
  <c r="C625" i="1"/>
  <c r="H625" i="1" s="1"/>
  <c r="G624" i="1"/>
  <c r="D624" i="1"/>
  <c r="C624" i="1"/>
  <c r="H624" i="1" s="1"/>
  <c r="G623" i="1"/>
  <c r="D623" i="1"/>
  <c r="C623" i="1"/>
  <c r="H623" i="1" s="1"/>
  <c r="D622" i="1"/>
  <c r="C622" i="1"/>
  <c r="H622" i="1" s="1"/>
  <c r="D621" i="1"/>
  <c r="C621" i="1"/>
  <c r="H621" i="1" s="1"/>
  <c r="G620" i="1"/>
  <c r="D620" i="1"/>
  <c r="C620" i="1"/>
  <c r="H620" i="1" s="1"/>
  <c r="G619" i="1"/>
  <c r="D619" i="1"/>
  <c r="C619" i="1"/>
  <c r="H619" i="1" s="1"/>
  <c r="D618" i="1"/>
  <c r="C618" i="1"/>
  <c r="H618" i="1" s="1"/>
  <c r="D617" i="1"/>
  <c r="C617" i="1"/>
  <c r="H617" i="1" s="1"/>
  <c r="G616" i="1"/>
  <c r="D616" i="1"/>
  <c r="C616" i="1"/>
  <c r="H616" i="1" s="1"/>
  <c r="G615" i="1"/>
  <c r="D615" i="1"/>
  <c r="C615" i="1"/>
  <c r="H615" i="1" s="1"/>
  <c r="D614" i="1"/>
  <c r="C614" i="1"/>
  <c r="H614" i="1" s="1"/>
  <c r="G613" i="1"/>
  <c r="D613" i="1"/>
  <c r="C613" i="1"/>
  <c r="H613" i="1" s="1"/>
  <c r="G612" i="1"/>
  <c r="D612" i="1"/>
  <c r="C612" i="1"/>
  <c r="H612" i="1" s="1"/>
  <c r="G611" i="1"/>
  <c r="D611" i="1"/>
  <c r="C611" i="1"/>
  <c r="H611" i="1" s="1"/>
  <c r="D610" i="1"/>
  <c r="C610" i="1"/>
  <c r="H610" i="1" s="1"/>
  <c r="G609" i="1"/>
  <c r="D609" i="1"/>
  <c r="C609" i="1"/>
  <c r="H609" i="1" s="1"/>
  <c r="G608" i="1"/>
  <c r="D608" i="1"/>
  <c r="C608" i="1"/>
  <c r="H608" i="1" s="1"/>
  <c r="G607" i="1"/>
  <c r="D607" i="1"/>
  <c r="C607" i="1"/>
  <c r="H607" i="1" s="1"/>
  <c r="D606" i="1"/>
  <c r="C606" i="1"/>
  <c r="H606" i="1" s="1"/>
  <c r="G605" i="1"/>
  <c r="D605" i="1"/>
  <c r="C605" i="1"/>
  <c r="H605" i="1" s="1"/>
  <c r="G604" i="1"/>
  <c r="D604" i="1"/>
  <c r="C604" i="1"/>
  <c r="H604" i="1" s="1"/>
  <c r="G603" i="1"/>
  <c r="D603" i="1"/>
  <c r="C603" i="1"/>
  <c r="H603" i="1" s="1"/>
  <c r="D602" i="1"/>
  <c r="C602" i="1"/>
  <c r="H602" i="1" s="1"/>
  <c r="D601" i="1"/>
  <c r="C601" i="1"/>
  <c r="H601" i="1" s="1"/>
  <c r="G600" i="1"/>
  <c r="D600" i="1"/>
  <c r="C600" i="1"/>
  <c r="H600" i="1" s="1"/>
  <c r="G599" i="1"/>
  <c r="D599" i="1"/>
  <c r="C599" i="1"/>
  <c r="H599" i="1" s="1"/>
  <c r="D598" i="1"/>
  <c r="C598" i="1"/>
  <c r="H598" i="1" s="1"/>
  <c r="G597" i="1"/>
  <c r="D597" i="1"/>
  <c r="C597" i="1"/>
  <c r="H597" i="1" s="1"/>
  <c r="G596" i="1"/>
  <c r="D596" i="1"/>
  <c r="C596" i="1"/>
  <c r="H596" i="1" s="1"/>
  <c r="G595" i="1"/>
  <c r="D595" i="1"/>
  <c r="C595" i="1"/>
  <c r="H595" i="1" s="1"/>
  <c r="D594" i="1"/>
  <c r="C594" i="1"/>
  <c r="H594" i="1" s="1"/>
  <c r="G593" i="1"/>
  <c r="D593" i="1"/>
  <c r="C593" i="1"/>
  <c r="H593" i="1" s="1"/>
  <c r="G592" i="1"/>
  <c r="D592" i="1"/>
  <c r="C592" i="1"/>
  <c r="H592" i="1" s="1"/>
  <c r="G591" i="1"/>
  <c r="D591" i="1"/>
  <c r="C591" i="1"/>
  <c r="H591" i="1" s="1"/>
  <c r="D590" i="1"/>
  <c r="C590" i="1"/>
  <c r="H590" i="1" s="1"/>
  <c r="G589" i="1"/>
  <c r="D589" i="1"/>
  <c r="C589" i="1"/>
  <c r="H589" i="1" s="1"/>
  <c r="G588" i="1"/>
  <c r="D588" i="1"/>
  <c r="C588" i="1"/>
  <c r="H588" i="1" s="1"/>
  <c r="G587" i="1"/>
  <c r="D587" i="1"/>
  <c r="C587" i="1"/>
  <c r="H587" i="1" s="1"/>
  <c r="D586" i="1"/>
  <c r="C586" i="1"/>
  <c r="H586" i="1" s="1"/>
  <c r="G585" i="1"/>
  <c r="D585" i="1"/>
  <c r="C585" i="1"/>
  <c r="H585" i="1" s="1"/>
  <c r="G584" i="1"/>
  <c r="D584" i="1"/>
  <c r="C584" i="1"/>
  <c r="H584" i="1" s="1"/>
  <c r="D583" i="1"/>
  <c r="C583" i="1"/>
  <c r="H583" i="1" s="1"/>
  <c r="D582" i="1"/>
  <c r="C582" i="1"/>
  <c r="H582" i="1" s="1"/>
  <c r="G581" i="1"/>
  <c r="D581" i="1"/>
  <c r="C581" i="1"/>
  <c r="H581" i="1" s="1"/>
  <c r="G580" i="1"/>
  <c r="D580" i="1"/>
  <c r="C580" i="1"/>
  <c r="H580" i="1" s="1"/>
  <c r="D579" i="1"/>
  <c r="C579" i="1"/>
  <c r="H579" i="1" s="1"/>
  <c r="D578" i="1"/>
  <c r="C578" i="1"/>
  <c r="H578" i="1" s="1"/>
  <c r="G577" i="1"/>
  <c r="D577" i="1"/>
  <c r="C577" i="1"/>
  <c r="H577" i="1" s="1"/>
  <c r="G576" i="1"/>
  <c r="D576" i="1"/>
  <c r="C576" i="1"/>
  <c r="H576" i="1" s="1"/>
  <c r="D575" i="1"/>
  <c r="C575" i="1"/>
  <c r="H575" i="1" s="1"/>
  <c r="D574" i="1"/>
  <c r="C574" i="1"/>
  <c r="H574" i="1" s="1"/>
  <c r="G573" i="1"/>
  <c r="D573" i="1"/>
  <c r="C573" i="1"/>
  <c r="H573" i="1" s="1"/>
  <c r="G572" i="1"/>
  <c r="D572" i="1"/>
  <c r="C572" i="1"/>
  <c r="H572" i="1" s="1"/>
  <c r="D571" i="1"/>
  <c r="C571" i="1"/>
  <c r="H571" i="1" s="1"/>
  <c r="D570" i="1"/>
  <c r="C570" i="1"/>
  <c r="H570" i="1" s="1"/>
  <c r="G569" i="1"/>
  <c r="D569" i="1"/>
  <c r="C569" i="1"/>
  <c r="H569" i="1" s="1"/>
  <c r="G568" i="1"/>
  <c r="D568" i="1"/>
  <c r="C568" i="1"/>
  <c r="H568" i="1" s="1"/>
  <c r="G567" i="1"/>
  <c r="D567" i="1"/>
  <c r="C567" i="1"/>
  <c r="H567" i="1" s="1"/>
  <c r="D566" i="1"/>
  <c r="C566" i="1"/>
  <c r="H566" i="1" s="1"/>
  <c r="G565" i="1"/>
  <c r="D565" i="1"/>
  <c r="C565" i="1"/>
  <c r="H565" i="1" s="1"/>
  <c r="G564" i="1"/>
  <c r="D564" i="1"/>
  <c r="C564" i="1"/>
  <c r="H564" i="1" s="1"/>
  <c r="G563" i="1"/>
  <c r="D563" i="1"/>
  <c r="C563" i="1"/>
  <c r="H563" i="1" s="1"/>
  <c r="D562" i="1"/>
  <c r="C562" i="1"/>
  <c r="H562" i="1" s="1"/>
  <c r="D561" i="1"/>
  <c r="G560" i="1"/>
  <c r="D560" i="1"/>
  <c r="C560" i="1"/>
  <c r="H560" i="1" s="1"/>
  <c r="D559" i="1"/>
  <c r="C559" i="1"/>
  <c r="H559" i="1" s="1"/>
  <c r="D558" i="1"/>
  <c r="C558" i="1"/>
  <c r="H558" i="1" s="1"/>
  <c r="G557" i="1"/>
  <c r="D557" i="1"/>
  <c r="C557" i="1"/>
  <c r="H557" i="1" s="1"/>
  <c r="G556" i="1"/>
  <c r="D556" i="1"/>
  <c r="C556" i="1"/>
  <c r="H556" i="1" s="1"/>
  <c r="D555" i="1"/>
  <c r="C555" i="1"/>
  <c r="H555" i="1" s="1"/>
  <c r="D554" i="1"/>
  <c r="C554" i="1"/>
  <c r="H554" i="1" s="1"/>
  <c r="G553" i="1"/>
  <c r="D553" i="1"/>
  <c r="C553" i="1"/>
  <c r="H553" i="1" s="1"/>
  <c r="G552" i="1"/>
  <c r="D552" i="1"/>
  <c r="C552" i="1"/>
  <c r="H552" i="1" s="1"/>
  <c r="D551" i="1"/>
  <c r="C551" i="1"/>
  <c r="H551" i="1" s="1"/>
  <c r="D550" i="1"/>
  <c r="C550" i="1"/>
  <c r="H550" i="1" s="1"/>
  <c r="G549" i="1"/>
  <c r="D549" i="1"/>
  <c r="C549" i="1"/>
  <c r="H549" i="1" s="1"/>
  <c r="G548" i="1"/>
  <c r="D548" i="1"/>
  <c r="C548" i="1"/>
  <c r="H548" i="1" s="1"/>
  <c r="D547" i="1"/>
  <c r="C547" i="1"/>
  <c r="H547" i="1" s="1"/>
  <c r="D546" i="1"/>
  <c r="C546" i="1"/>
  <c r="H546" i="1" s="1"/>
  <c r="G545" i="1"/>
  <c r="D545" i="1"/>
  <c r="C545" i="1"/>
  <c r="H545" i="1" s="1"/>
  <c r="G544" i="1"/>
  <c r="D544" i="1"/>
  <c r="C544" i="1"/>
  <c r="H544" i="1" s="1"/>
  <c r="D543" i="1"/>
  <c r="C543" i="1"/>
  <c r="H543" i="1" s="1"/>
  <c r="D542" i="1"/>
  <c r="C542" i="1"/>
  <c r="H542" i="1" s="1"/>
  <c r="G541" i="1"/>
  <c r="D541" i="1"/>
  <c r="C541" i="1"/>
  <c r="H541" i="1" s="1"/>
  <c r="G540" i="1"/>
  <c r="D540" i="1"/>
  <c r="C540" i="1"/>
  <c r="H540" i="1" s="1"/>
  <c r="D539" i="1"/>
  <c r="C539" i="1"/>
  <c r="H539" i="1" s="1"/>
  <c r="D538" i="1"/>
  <c r="C538" i="1"/>
  <c r="H538" i="1" s="1"/>
  <c r="G537" i="1"/>
  <c r="D537" i="1"/>
  <c r="C537" i="1"/>
  <c r="H537" i="1" s="1"/>
  <c r="G536" i="1"/>
  <c r="D536" i="1"/>
  <c r="C536" i="1"/>
  <c r="H536" i="1" s="1"/>
  <c r="D535" i="1"/>
  <c r="C535" i="1"/>
  <c r="H535" i="1" s="1"/>
  <c r="D534" i="1"/>
  <c r="C534" i="1"/>
  <c r="H534" i="1" s="1"/>
  <c r="G533" i="1"/>
  <c r="D533" i="1"/>
  <c r="C533" i="1"/>
  <c r="H533" i="1" s="1"/>
  <c r="G532" i="1"/>
  <c r="D532" i="1"/>
  <c r="C532" i="1"/>
  <c r="H532" i="1" s="1"/>
  <c r="D531" i="1"/>
  <c r="C531" i="1"/>
  <c r="H531" i="1" s="1"/>
  <c r="D530" i="1"/>
  <c r="C530" i="1"/>
  <c r="H530" i="1" s="1"/>
  <c r="G529" i="1"/>
  <c r="D529" i="1"/>
  <c r="C529" i="1"/>
  <c r="H529" i="1" s="1"/>
  <c r="G528" i="1"/>
  <c r="D528" i="1"/>
  <c r="C528" i="1"/>
  <c r="H528" i="1" s="1"/>
  <c r="D527" i="1"/>
  <c r="C527" i="1"/>
  <c r="H527" i="1" s="1"/>
  <c r="D526" i="1"/>
  <c r="C526" i="1"/>
  <c r="H526" i="1" s="1"/>
  <c r="G525" i="1"/>
  <c r="D525" i="1"/>
  <c r="C525" i="1"/>
  <c r="H525" i="1" s="1"/>
  <c r="G524" i="1"/>
  <c r="D524" i="1"/>
  <c r="C524" i="1"/>
  <c r="H524" i="1" s="1"/>
  <c r="D523" i="1"/>
  <c r="C523" i="1"/>
  <c r="H523" i="1" s="1"/>
  <c r="G521" i="1"/>
  <c r="D521" i="1"/>
  <c r="C521" i="1"/>
  <c r="H521" i="1" s="1"/>
  <c r="D520" i="1"/>
  <c r="C520" i="1"/>
  <c r="H520" i="1" s="1"/>
  <c r="D519" i="1"/>
  <c r="C519" i="1"/>
  <c r="H519" i="1" s="1"/>
  <c r="G518" i="1"/>
  <c r="D518" i="1"/>
  <c r="C518" i="1"/>
  <c r="H518" i="1" s="1"/>
  <c r="G517" i="1"/>
  <c r="D517" i="1"/>
  <c r="C517" i="1"/>
  <c r="H517" i="1" s="1"/>
  <c r="D516" i="1"/>
  <c r="C516" i="1"/>
  <c r="H516" i="1" s="1"/>
  <c r="D515" i="1"/>
  <c r="C515" i="1"/>
  <c r="H515" i="1" s="1"/>
  <c r="G514" i="1"/>
  <c r="D514" i="1"/>
  <c r="C514" i="1"/>
  <c r="H514" i="1" s="1"/>
  <c r="G513" i="1"/>
  <c r="D513" i="1"/>
  <c r="C513" i="1"/>
  <c r="H513" i="1" s="1"/>
  <c r="D512" i="1"/>
  <c r="C512" i="1"/>
  <c r="H512" i="1" s="1"/>
  <c r="D511" i="1"/>
  <c r="C511" i="1"/>
  <c r="H511" i="1" s="1"/>
  <c r="G510" i="1"/>
  <c r="D510" i="1"/>
  <c r="C510" i="1"/>
  <c r="H510" i="1" s="1"/>
  <c r="D509" i="1"/>
  <c r="D508" i="1"/>
  <c r="C508" i="1"/>
  <c r="H508" i="1" s="1"/>
  <c r="D507" i="1"/>
  <c r="C507" i="1"/>
  <c r="H507" i="1" s="1"/>
  <c r="G506" i="1"/>
  <c r="D506" i="1"/>
  <c r="C506" i="1"/>
  <c r="H506" i="1" s="1"/>
  <c r="G505" i="1"/>
  <c r="D505" i="1"/>
  <c r="C505" i="1"/>
  <c r="H505" i="1" s="1"/>
  <c r="D504" i="1"/>
  <c r="C504" i="1"/>
  <c r="H504" i="1" s="1"/>
  <c r="D503" i="1"/>
  <c r="C503" i="1"/>
  <c r="H503" i="1" s="1"/>
  <c r="G502" i="1"/>
  <c r="D502" i="1"/>
  <c r="C502" i="1"/>
  <c r="H502" i="1" s="1"/>
  <c r="G501" i="1"/>
  <c r="D501" i="1"/>
  <c r="C501" i="1"/>
  <c r="H501" i="1" s="1"/>
  <c r="D500" i="1"/>
  <c r="C500" i="1"/>
  <c r="H500" i="1" s="1"/>
  <c r="D499" i="1"/>
  <c r="C499" i="1"/>
  <c r="H499" i="1" s="1"/>
  <c r="G498" i="1"/>
  <c r="D498" i="1"/>
  <c r="C498" i="1"/>
  <c r="H498" i="1" s="1"/>
  <c r="G497" i="1"/>
  <c r="D497" i="1"/>
  <c r="C497" i="1"/>
  <c r="H497" i="1" s="1"/>
  <c r="D496" i="1"/>
  <c r="C496" i="1"/>
  <c r="H496" i="1" s="1"/>
  <c r="D495" i="1"/>
  <c r="C495" i="1"/>
  <c r="H495" i="1" s="1"/>
  <c r="G494" i="1"/>
  <c r="D494" i="1"/>
  <c r="C494" i="1"/>
  <c r="H494" i="1" s="1"/>
  <c r="G493" i="1"/>
  <c r="D493" i="1"/>
  <c r="C493" i="1"/>
  <c r="H493" i="1" s="1"/>
  <c r="D492" i="1"/>
  <c r="C492" i="1"/>
  <c r="H492" i="1" s="1"/>
  <c r="D491" i="1"/>
  <c r="C491" i="1"/>
  <c r="H491" i="1" s="1"/>
  <c r="G490" i="1"/>
  <c r="D490" i="1"/>
  <c r="C490" i="1"/>
  <c r="H490" i="1" s="1"/>
  <c r="G489" i="1"/>
  <c r="D489" i="1"/>
  <c r="C489" i="1"/>
  <c r="H489" i="1" s="1"/>
  <c r="D488" i="1"/>
  <c r="C488" i="1"/>
  <c r="H488" i="1" s="1"/>
  <c r="D487" i="1"/>
  <c r="C487" i="1"/>
  <c r="H487" i="1" s="1"/>
  <c r="G486" i="1"/>
  <c r="D486" i="1"/>
  <c r="C486" i="1"/>
  <c r="H486" i="1" s="1"/>
  <c r="G485" i="1"/>
  <c r="D485" i="1"/>
  <c r="C485" i="1"/>
  <c r="H485" i="1" s="1"/>
  <c r="D484" i="1"/>
  <c r="C484" i="1"/>
  <c r="H484" i="1" s="1"/>
  <c r="D483" i="1"/>
  <c r="C483" i="1"/>
  <c r="H483" i="1" s="1"/>
  <c r="G482" i="1"/>
  <c r="D482" i="1"/>
  <c r="C482" i="1"/>
  <c r="H482" i="1" s="1"/>
  <c r="G481" i="1"/>
  <c r="D481" i="1"/>
  <c r="C481" i="1"/>
  <c r="H481" i="1" s="1"/>
  <c r="D480" i="1"/>
  <c r="C480" i="1"/>
  <c r="H480" i="1" s="1"/>
  <c r="D479" i="1"/>
  <c r="C479" i="1"/>
  <c r="H479" i="1" s="1"/>
  <c r="G478" i="1"/>
  <c r="D478" i="1"/>
  <c r="C478" i="1"/>
  <c r="H478" i="1" s="1"/>
  <c r="G477" i="1"/>
  <c r="D477" i="1"/>
  <c r="C477" i="1"/>
  <c r="H477" i="1" s="1"/>
  <c r="D476" i="1"/>
  <c r="C476" i="1"/>
  <c r="H476" i="1" s="1"/>
  <c r="D475" i="1"/>
  <c r="C475" i="1"/>
  <c r="H475" i="1" s="1"/>
  <c r="G474" i="1"/>
  <c r="D474" i="1"/>
  <c r="C474" i="1"/>
  <c r="H474" i="1" s="1"/>
  <c r="G473" i="1"/>
  <c r="D473" i="1"/>
  <c r="C473" i="1"/>
  <c r="H473" i="1" s="1"/>
  <c r="D472" i="1"/>
  <c r="C472" i="1"/>
  <c r="H472" i="1" s="1"/>
  <c r="D471" i="1"/>
  <c r="C471" i="1"/>
  <c r="H471" i="1" s="1"/>
  <c r="G470" i="1"/>
  <c r="D470" i="1"/>
  <c r="C470" i="1"/>
  <c r="H470" i="1" s="1"/>
  <c r="G469" i="1"/>
  <c r="D469" i="1"/>
  <c r="C469" i="1"/>
  <c r="H469" i="1" s="1"/>
  <c r="D468" i="1"/>
  <c r="C468" i="1"/>
  <c r="H468" i="1" s="1"/>
  <c r="D467" i="1"/>
  <c r="C467" i="1"/>
  <c r="H467" i="1" s="1"/>
  <c r="G466" i="1"/>
  <c r="D466" i="1"/>
  <c r="C466" i="1"/>
  <c r="H466" i="1" s="1"/>
  <c r="G465" i="1"/>
  <c r="D465" i="1"/>
  <c r="C465" i="1"/>
  <c r="H465" i="1" s="1"/>
  <c r="D464" i="1"/>
  <c r="C464" i="1"/>
  <c r="H464" i="1" s="1"/>
  <c r="D463" i="1"/>
  <c r="C463" i="1"/>
  <c r="H463" i="1" s="1"/>
  <c r="G462" i="1"/>
  <c r="D462" i="1"/>
  <c r="C462" i="1"/>
  <c r="H462" i="1" s="1"/>
  <c r="G461" i="1"/>
  <c r="D461" i="1"/>
  <c r="C461" i="1"/>
  <c r="H461" i="1" s="1"/>
  <c r="D460" i="1"/>
  <c r="C460" i="1"/>
  <c r="H460" i="1" s="1"/>
  <c r="D459" i="1"/>
  <c r="C459" i="1"/>
  <c r="H459" i="1" s="1"/>
  <c r="G458" i="1"/>
  <c r="D458" i="1"/>
  <c r="C458" i="1"/>
  <c r="H458" i="1" s="1"/>
  <c r="G457" i="1"/>
  <c r="D457" i="1"/>
  <c r="C457" i="1"/>
  <c r="H457" i="1" s="1"/>
  <c r="D456" i="1"/>
  <c r="C456" i="1"/>
  <c r="H456" i="1" s="1"/>
  <c r="D455" i="1"/>
  <c r="C455" i="1"/>
  <c r="H455" i="1" s="1"/>
  <c r="G454" i="1"/>
  <c r="D454" i="1"/>
  <c r="C454" i="1"/>
  <c r="H454" i="1" s="1"/>
  <c r="G453" i="1"/>
  <c r="D453" i="1"/>
  <c r="C453" i="1"/>
  <c r="H453" i="1" s="1"/>
  <c r="D452" i="1"/>
  <c r="C452" i="1"/>
  <c r="H452" i="1" s="1"/>
  <c r="D451" i="1"/>
  <c r="C451" i="1"/>
  <c r="H451" i="1" s="1"/>
  <c r="G450" i="1"/>
  <c r="D450" i="1"/>
  <c r="C450" i="1"/>
  <c r="H450" i="1" s="1"/>
  <c r="G449" i="1"/>
  <c r="D449" i="1"/>
  <c r="C449" i="1"/>
  <c r="H449" i="1" s="1"/>
  <c r="D448" i="1"/>
  <c r="C448" i="1"/>
  <c r="H448" i="1" s="1"/>
  <c r="D447" i="1"/>
  <c r="C447" i="1"/>
  <c r="G446" i="1"/>
  <c r="D446" i="1"/>
  <c r="C446" i="1"/>
  <c r="H446" i="1" s="1"/>
  <c r="G445" i="1"/>
  <c r="D445" i="1"/>
  <c r="C445" i="1"/>
  <c r="H445" i="1" s="1"/>
  <c r="D444" i="1"/>
  <c r="C444" i="1"/>
  <c r="H444" i="1" s="1"/>
  <c r="D443" i="1"/>
  <c r="C443" i="1"/>
  <c r="G442" i="1"/>
  <c r="D442" i="1"/>
  <c r="C442" i="1"/>
  <c r="H442" i="1" s="1"/>
  <c r="G441" i="1"/>
  <c r="D441" i="1"/>
  <c r="C441" i="1"/>
  <c r="H441" i="1" s="1"/>
  <c r="D440" i="1"/>
  <c r="C440" i="1"/>
  <c r="H440" i="1" s="1"/>
  <c r="D439" i="1"/>
  <c r="C439" i="1"/>
  <c r="G438" i="1"/>
  <c r="D438" i="1"/>
  <c r="C438" i="1"/>
  <c r="H438" i="1" s="1"/>
  <c r="G437" i="1"/>
  <c r="D437" i="1"/>
  <c r="C437" i="1"/>
  <c r="H437" i="1" s="1"/>
  <c r="D436" i="1"/>
  <c r="C436" i="1"/>
  <c r="H436" i="1" s="1"/>
  <c r="D435" i="1"/>
  <c r="C435" i="1"/>
  <c r="G434" i="1"/>
  <c r="D434" i="1"/>
  <c r="C434" i="1"/>
  <c r="H434" i="1" s="1"/>
  <c r="G433" i="1"/>
  <c r="D433" i="1"/>
  <c r="C433" i="1"/>
  <c r="H433" i="1" s="1"/>
  <c r="D432" i="1"/>
  <c r="C432" i="1"/>
  <c r="H432" i="1" s="1"/>
  <c r="D431" i="1"/>
  <c r="C431" i="1"/>
  <c r="G430" i="1"/>
  <c r="D430" i="1"/>
  <c r="C430" i="1"/>
  <c r="H430" i="1" s="1"/>
  <c r="G429" i="1"/>
  <c r="D429" i="1"/>
  <c r="C429" i="1"/>
  <c r="H429" i="1" s="1"/>
  <c r="D428" i="1"/>
  <c r="C428" i="1"/>
  <c r="H428" i="1" s="1"/>
  <c r="D427" i="1"/>
  <c r="C427" i="1"/>
  <c r="H427" i="1" s="1"/>
  <c r="G426" i="1"/>
  <c r="D426" i="1"/>
  <c r="C426" i="1"/>
  <c r="H426" i="1" s="1"/>
  <c r="G425" i="1"/>
  <c r="D425" i="1"/>
  <c r="C425" i="1"/>
  <c r="H425" i="1" s="1"/>
  <c r="D424" i="1"/>
  <c r="C424" i="1"/>
  <c r="H424" i="1" s="1"/>
  <c r="D423" i="1"/>
  <c r="C423" i="1"/>
  <c r="H423" i="1" s="1"/>
  <c r="G422" i="1"/>
  <c r="D422" i="1"/>
  <c r="C422" i="1"/>
  <c r="H422" i="1" s="1"/>
  <c r="G421" i="1"/>
  <c r="D421" i="1"/>
  <c r="C421" i="1"/>
  <c r="H421" i="1" s="1"/>
  <c r="D420" i="1"/>
  <c r="C420" i="1"/>
  <c r="H420" i="1" s="1"/>
  <c r="G419" i="1"/>
  <c r="D419" i="1"/>
  <c r="C419" i="1"/>
  <c r="H419" i="1" s="1"/>
  <c r="G418" i="1"/>
  <c r="D418" i="1"/>
  <c r="C418" i="1"/>
  <c r="H418" i="1" s="1"/>
  <c r="D417" i="1"/>
  <c r="C417" i="1"/>
  <c r="H417" i="1" s="1"/>
  <c r="D416" i="1"/>
  <c r="C416" i="1"/>
  <c r="H416" i="1" s="1"/>
  <c r="D415" i="1"/>
  <c r="D414" i="1"/>
  <c r="G413" i="1"/>
  <c r="D413" i="1"/>
  <c r="C413" i="1"/>
  <c r="H413" i="1" s="1"/>
  <c r="D412" i="1"/>
  <c r="C412" i="1"/>
  <c r="D411" i="1"/>
  <c r="G411" i="1" s="1"/>
  <c r="C411" i="1"/>
  <c r="G406" i="1"/>
  <c r="D406" i="1"/>
  <c r="C406" i="1"/>
  <c r="H406" i="1" s="1"/>
  <c r="D405" i="1"/>
  <c r="C405" i="1"/>
  <c r="H405" i="1" s="1"/>
  <c r="D404" i="1"/>
  <c r="C404" i="1"/>
  <c r="H404" i="1" s="1"/>
  <c r="G401" i="1"/>
  <c r="D401" i="1"/>
  <c r="C401" i="1"/>
  <c r="H401" i="1" s="1"/>
  <c r="D400" i="1"/>
  <c r="G400" i="1" s="1"/>
  <c r="C400" i="1"/>
  <c r="D399" i="1"/>
  <c r="C399" i="1"/>
  <c r="H399" i="1" s="1"/>
  <c r="D398" i="1"/>
  <c r="C398" i="1"/>
  <c r="G398" i="1" s="1"/>
  <c r="D397" i="1"/>
  <c r="C397" i="1"/>
  <c r="H397" i="1" s="1"/>
  <c r="D396" i="1"/>
  <c r="G396" i="1" s="1"/>
  <c r="C396" i="1"/>
  <c r="G395" i="1"/>
  <c r="D395" i="1"/>
  <c r="C395" i="1"/>
  <c r="H395" i="1" s="1"/>
  <c r="D394" i="1"/>
  <c r="C394" i="1"/>
  <c r="G394" i="1" s="1"/>
  <c r="G393" i="1"/>
  <c r="D393" i="1"/>
  <c r="C393" i="1"/>
  <c r="H393" i="1" s="1"/>
  <c r="D392" i="1"/>
  <c r="G392" i="1" s="1"/>
  <c r="C392" i="1"/>
  <c r="D391" i="1"/>
  <c r="C391" i="1"/>
  <c r="H391" i="1" s="1"/>
  <c r="D390" i="1"/>
  <c r="C390" i="1"/>
  <c r="G390" i="1" s="1"/>
  <c r="G389" i="1"/>
  <c r="D389" i="1"/>
  <c r="C389" i="1"/>
  <c r="H389" i="1" s="1"/>
  <c r="D388" i="1"/>
  <c r="G388" i="1" s="1"/>
  <c r="C388" i="1"/>
  <c r="G387" i="1"/>
  <c r="D387" i="1"/>
  <c r="C387" i="1"/>
  <c r="H387" i="1" s="1"/>
  <c r="D386" i="1"/>
  <c r="C386" i="1"/>
  <c r="G386" i="1" s="1"/>
  <c r="G385" i="1"/>
  <c r="D385" i="1"/>
  <c r="C385" i="1"/>
  <c r="H385" i="1" s="1"/>
  <c r="D384" i="1"/>
  <c r="G384" i="1" s="1"/>
  <c r="C384" i="1"/>
  <c r="D383" i="1"/>
  <c r="C383" i="1"/>
  <c r="H383" i="1" s="1"/>
  <c r="D382" i="1"/>
  <c r="C382" i="1"/>
  <c r="G382" i="1" s="1"/>
  <c r="D381" i="1"/>
  <c r="C381" i="1"/>
  <c r="H381" i="1" s="1"/>
  <c r="D380" i="1"/>
  <c r="G380" i="1" s="1"/>
  <c r="C380" i="1"/>
  <c r="G379" i="1"/>
  <c r="D379" i="1"/>
  <c r="C379" i="1"/>
  <c r="H379" i="1" s="1"/>
  <c r="D378" i="1"/>
  <c r="C378" i="1"/>
  <c r="G378" i="1" s="1"/>
  <c r="G377" i="1"/>
  <c r="D377" i="1"/>
  <c r="C377" i="1"/>
  <c r="H377" i="1" s="1"/>
  <c r="D376" i="1"/>
  <c r="G376" i="1" s="1"/>
  <c r="C376" i="1"/>
  <c r="D375" i="1"/>
  <c r="C375" i="1"/>
  <c r="H375" i="1" s="1"/>
  <c r="D374" i="1"/>
  <c r="C374" i="1"/>
  <c r="G374" i="1" s="1"/>
  <c r="D373" i="1"/>
  <c r="C373" i="1"/>
  <c r="H373" i="1" s="1"/>
  <c r="D372" i="1"/>
  <c r="G372" i="1" s="1"/>
  <c r="C372" i="1"/>
  <c r="G371" i="1"/>
  <c r="D371" i="1"/>
  <c r="C371" i="1"/>
  <c r="H371" i="1" s="1"/>
  <c r="D370" i="1"/>
  <c r="C370" i="1"/>
  <c r="G370" i="1" s="1"/>
  <c r="G369" i="1"/>
  <c r="D369" i="1"/>
  <c r="C369" i="1"/>
  <c r="H369" i="1" s="1"/>
  <c r="D368" i="1"/>
  <c r="G368" i="1" s="1"/>
  <c r="C368" i="1"/>
  <c r="D367" i="1"/>
  <c r="C367" i="1"/>
  <c r="H367" i="1" s="1"/>
  <c r="D366" i="1"/>
  <c r="C366" i="1"/>
  <c r="G366" i="1" s="1"/>
  <c r="D365" i="1"/>
  <c r="C365" i="1"/>
  <c r="H365" i="1" s="1"/>
  <c r="D364" i="1"/>
  <c r="G364" i="1" s="1"/>
  <c r="C364" i="1"/>
  <c r="G363" i="1"/>
  <c r="D363" i="1"/>
  <c r="C363" i="1"/>
  <c r="H363" i="1" s="1"/>
  <c r="D362" i="1"/>
  <c r="C362" i="1"/>
  <c r="G362" i="1" s="1"/>
  <c r="G361" i="1"/>
  <c r="D361" i="1"/>
  <c r="C361" i="1"/>
  <c r="H361" i="1" s="1"/>
  <c r="D360" i="1"/>
  <c r="G360" i="1" s="1"/>
  <c r="C360" i="1"/>
  <c r="D359" i="1"/>
  <c r="C359" i="1"/>
  <c r="H359" i="1" s="1"/>
  <c r="D358" i="1"/>
  <c r="C358" i="1"/>
  <c r="G358" i="1" s="1"/>
  <c r="D357" i="1"/>
  <c r="C357" i="1"/>
  <c r="H357" i="1" s="1"/>
  <c r="D356" i="1"/>
  <c r="G356" i="1" s="1"/>
  <c r="C356" i="1"/>
  <c r="G355" i="1"/>
  <c r="D355" i="1"/>
  <c r="C355" i="1"/>
  <c r="H355" i="1" s="1"/>
  <c r="D354" i="1"/>
  <c r="C354" i="1"/>
  <c r="G354" i="1" s="1"/>
  <c r="G353" i="1"/>
  <c r="D353" i="1"/>
  <c r="C353" i="1"/>
  <c r="H353" i="1" s="1"/>
  <c r="D352" i="1"/>
  <c r="G352" i="1" s="1"/>
  <c r="C352" i="1"/>
  <c r="D351" i="1"/>
  <c r="C351" i="1"/>
  <c r="H351" i="1" s="1"/>
  <c r="D350" i="1"/>
  <c r="C350" i="1"/>
  <c r="G350" i="1" s="1"/>
  <c r="D349" i="1"/>
  <c r="C349" i="1"/>
  <c r="H349" i="1" s="1"/>
  <c r="D348" i="1"/>
  <c r="C348" i="1"/>
  <c r="G347" i="1"/>
  <c r="D347" i="1"/>
  <c r="C347" i="1"/>
  <c r="H347" i="1" s="1"/>
  <c r="D346" i="1"/>
  <c r="C346" i="1"/>
  <c r="G346" i="1" s="1"/>
  <c r="D344" i="1"/>
  <c r="C344" i="1"/>
  <c r="G343" i="1"/>
  <c r="D343" i="1"/>
  <c r="C343" i="1"/>
  <c r="H343" i="1" s="1"/>
  <c r="D342" i="1"/>
  <c r="C342" i="1"/>
  <c r="D341" i="1"/>
  <c r="C341" i="1"/>
  <c r="H341" i="1" s="1"/>
  <c r="D340" i="1"/>
  <c r="C340" i="1"/>
  <c r="D339" i="1"/>
  <c r="C339" i="1"/>
  <c r="H339" i="1" s="1"/>
  <c r="D338" i="1"/>
  <c r="C338" i="1"/>
  <c r="G337" i="1"/>
  <c r="D337" i="1"/>
  <c r="C337" i="1"/>
  <c r="H337" i="1" s="1"/>
  <c r="D336" i="1"/>
  <c r="C336" i="1"/>
  <c r="G335" i="1"/>
  <c r="D335" i="1"/>
  <c r="C335" i="1"/>
  <c r="H335" i="1" s="1"/>
  <c r="D334" i="1"/>
  <c r="C334" i="1"/>
  <c r="D333" i="1"/>
  <c r="C333" i="1"/>
  <c r="H333" i="1" s="1"/>
  <c r="D332" i="1"/>
  <c r="C332" i="1"/>
  <c r="D331" i="1"/>
  <c r="C331" i="1"/>
  <c r="H331" i="1" s="1"/>
  <c r="D330" i="1"/>
  <c r="C330" i="1"/>
  <c r="G329" i="1"/>
  <c r="D329" i="1"/>
  <c r="C329" i="1"/>
  <c r="H329" i="1" s="1"/>
  <c r="D328" i="1"/>
  <c r="C328" i="1"/>
  <c r="G327" i="1"/>
  <c r="D327" i="1"/>
  <c r="C327" i="1"/>
  <c r="H327" i="1" s="1"/>
  <c r="D326" i="1"/>
  <c r="C326" i="1"/>
  <c r="D325" i="1"/>
  <c r="C325" i="1"/>
  <c r="H325" i="1" s="1"/>
  <c r="D324" i="1"/>
  <c r="G324" i="1" s="1"/>
  <c r="C324" i="1"/>
  <c r="D323" i="1"/>
  <c r="C323" i="1"/>
  <c r="H323" i="1" s="1"/>
  <c r="D322" i="1"/>
  <c r="C322" i="1"/>
  <c r="G321" i="1"/>
  <c r="D321" i="1"/>
  <c r="C321" i="1"/>
  <c r="H321" i="1" s="1"/>
  <c r="D320" i="1"/>
  <c r="C320" i="1"/>
  <c r="G319" i="1"/>
  <c r="D319" i="1"/>
  <c r="C319" i="1"/>
  <c r="H319" i="1" s="1"/>
  <c r="D318" i="1"/>
  <c r="C318" i="1"/>
  <c r="D317" i="1"/>
  <c r="C317" i="1"/>
  <c r="H317" i="1" s="1"/>
  <c r="D316" i="1"/>
  <c r="G316" i="1" s="1"/>
  <c r="C316" i="1"/>
  <c r="D315" i="1"/>
  <c r="C315" i="1"/>
  <c r="H315" i="1" s="1"/>
  <c r="D314" i="1"/>
  <c r="C314" i="1"/>
  <c r="G313" i="1"/>
  <c r="D313" i="1"/>
  <c r="C313" i="1"/>
  <c r="H313" i="1" s="1"/>
  <c r="D312" i="1"/>
  <c r="C312" i="1"/>
  <c r="G311" i="1"/>
  <c r="D311" i="1"/>
  <c r="C311" i="1"/>
  <c r="H311" i="1" s="1"/>
  <c r="D310" i="1"/>
  <c r="C310" i="1"/>
  <c r="D309" i="1"/>
  <c r="C309" i="1"/>
  <c r="H309" i="1" s="1"/>
  <c r="D308" i="1"/>
  <c r="G308" i="1" s="1"/>
  <c r="C308" i="1"/>
  <c r="D307" i="1"/>
  <c r="C307" i="1"/>
  <c r="H307" i="1" s="1"/>
  <c r="D306" i="1"/>
  <c r="C306" i="1"/>
  <c r="G305" i="1"/>
  <c r="D305" i="1"/>
  <c r="C305" i="1"/>
  <c r="H305" i="1" s="1"/>
  <c r="D304" i="1"/>
  <c r="G304" i="1" s="1"/>
  <c r="C304" i="1"/>
  <c r="G303" i="1"/>
  <c r="D303" i="1"/>
  <c r="C303" i="1"/>
  <c r="H303" i="1" s="1"/>
  <c r="D302" i="1"/>
  <c r="C302" i="1"/>
  <c r="D301" i="1"/>
  <c r="C301" i="1"/>
  <c r="H301" i="1" s="1"/>
  <c r="D300" i="1"/>
  <c r="G300" i="1" s="1"/>
  <c r="C300" i="1"/>
  <c r="D299" i="1"/>
  <c r="C299" i="1"/>
  <c r="H299" i="1" s="1"/>
  <c r="D298" i="1"/>
  <c r="C298" i="1"/>
  <c r="G297" i="1"/>
  <c r="D297" i="1"/>
  <c r="C297" i="1"/>
  <c r="H297" i="1" s="1"/>
  <c r="D296" i="1"/>
  <c r="G296" i="1" s="1"/>
  <c r="C296" i="1"/>
  <c r="G295" i="1"/>
  <c r="D295" i="1"/>
  <c r="C295" i="1"/>
  <c r="H295" i="1" s="1"/>
  <c r="D294" i="1"/>
  <c r="C294" i="1"/>
  <c r="D293" i="1"/>
  <c r="D292" i="1"/>
  <c r="G292" i="1" s="1"/>
  <c r="C292" i="1"/>
  <c r="D291" i="1"/>
  <c r="H291" i="1" s="1"/>
  <c r="C291" i="1"/>
  <c r="H290" i="1"/>
  <c r="D290" i="1"/>
  <c r="C290" i="1"/>
  <c r="G290" i="1" s="1"/>
  <c r="D289" i="1"/>
  <c r="H289" i="1" s="1"/>
  <c r="C289" i="1"/>
  <c r="H288" i="1"/>
  <c r="D288" i="1"/>
  <c r="G288" i="1" s="1"/>
  <c r="C288" i="1"/>
  <c r="D284" i="1"/>
  <c r="H284" i="1" s="1"/>
  <c r="C284" i="1"/>
  <c r="H283" i="1"/>
  <c r="D283" i="1"/>
  <c r="G283" i="1" s="1"/>
  <c r="C283" i="1"/>
  <c r="D282" i="1"/>
  <c r="G282" i="1" s="1"/>
  <c r="C282" i="1"/>
  <c r="H281" i="1"/>
  <c r="D281" i="1"/>
  <c r="G281" i="1" s="1"/>
  <c r="C281" i="1"/>
  <c r="D280" i="1"/>
  <c r="G280" i="1" s="1"/>
  <c r="C280" i="1"/>
  <c r="H279" i="1"/>
  <c r="D279" i="1"/>
  <c r="G279" i="1" s="1"/>
  <c r="C279" i="1"/>
  <c r="D278" i="1"/>
  <c r="G278" i="1" s="1"/>
  <c r="C278" i="1"/>
  <c r="H277" i="1"/>
  <c r="D277" i="1"/>
  <c r="G277" i="1" s="1"/>
  <c r="C277" i="1"/>
  <c r="D276" i="1"/>
  <c r="G276" i="1" s="1"/>
  <c r="C276" i="1"/>
  <c r="H275" i="1"/>
  <c r="D275" i="1"/>
  <c r="G275" i="1" s="1"/>
  <c r="C275" i="1"/>
  <c r="D274" i="1"/>
  <c r="G274" i="1" s="1"/>
  <c r="C274" i="1"/>
  <c r="H273" i="1"/>
  <c r="D273" i="1"/>
  <c r="G273" i="1" s="1"/>
  <c r="C273" i="1"/>
  <c r="D272" i="1"/>
  <c r="G272" i="1" s="1"/>
  <c r="C272" i="1"/>
  <c r="H271" i="1"/>
  <c r="D271" i="1"/>
  <c r="G271" i="1" s="1"/>
  <c r="C271" i="1"/>
  <c r="D270" i="1"/>
  <c r="G270" i="1" s="1"/>
  <c r="C270" i="1"/>
  <c r="H269" i="1"/>
  <c r="D269" i="1"/>
  <c r="G269" i="1" s="1"/>
  <c r="C269" i="1"/>
  <c r="D268" i="1"/>
  <c r="G268" i="1" s="1"/>
  <c r="C268" i="1"/>
  <c r="H267" i="1"/>
  <c r="D267" i="1"/>
  <c r="G267" i="1" s="1"/>
  <c r="C267" i="1"/>
  <c r="D266" i="1"/>
  <c r="G266" i="1" s="1"/>
  <c r="C266" i="1"/>
  <c r="H265" i="1"/>
  <c r="D265" i="1"/>
  <c r="G265" i="1" s="1"/>
  <c r="C265" i="1"/>
  <c r="D264" i="1"/>
  <c r="G264" i="1" s="1"/>
  <c r="C264" i="1"/>
  <c r="H263" i="1"/>
  <c r="D263" i="1"/>
  <c r="G263" i="1" s="1"/>
  <c r="C263" i="1"/>
  <c r="D262" i="1"/>
  <c r="G262" i="1" s="1"/>
  <c r="C262" i="1"/>
  <c r="H261" i="1"/>
  <c r="D261" i="1"/>
  <c r="G261" i="1" s="1"/>
  <c r="C261" i="1"/>
  <c r="D260" i="1"/>
  <c r="G260" i="1" s="1"/>
  <c r="C260" i="1"/>
  <c r="H259" i="1"/>
  <c r="D259" i="1"/>
  <c r="G259" i="1" s="1"/>
  <c r="C259" i="1"/>
  <c r="D258" i="1"/>
  <c r="G258" i="1" s="1"/>
  <c r="C258" i="1"/>
  <c r="H257" i="1"/>
  <c r="D257" i="1"/>
  <c r="G257" i="1" s="1"/>
  <c r="C257" i="1"/>
  <c r="D256" i="1"/>
  <c r="G256" i="1" s="1"/>
  <c r="C256" i="1"/>
  <c r="H255" i="1"/>
  <c r="D255" i="1"/>
  <c r="G255" i="1" s="1"/>
  <c r="C255" i="1"/>
  <c r="D254" i="1"/>
  <c r="G254" i="1" s="1"/>
  <c r="C254" i="1"/>
  <c r="H253" i="1"/>
  <c r="D253" i="1"/>
  <c r="G253" i="1" s="1"/>
  <c r="C253" i="1"/>
  <c r="D252" i="1"/>
  <c r="G252" i="1" s="1"/>
  <c r="C252" i="1"/>
  <c r="H251" i="1"/>
  <c r="D251" i="1"/>
  <c r="G251" i="1" s="1"/>
  <c r="C251" i="1"/>
  <c r="D250" i="1"/>
  <c r="G250" i="1" s="1"/>
  <c r="C250" i="1"/>
  <c r="H249" i="1"/>
  <c r="D249" i="1"/>
  <c r="G249" i="1" s="1"/>
  <c r="C249" i="1"/>
  <c r="D248" i="1"/>
  <c r="G248" i="1" s="1"/>
  <c r="C248" i="1"/>
  <c r="H247" i="1"/>
  <c r="D247" i="1"/>
  <c r="G247" i="1" s="1"/>
  <c r="C247" i="1"/>
  <c r="D246" i="1"/>
  <c r="G246" i="1" s="1"/>
  <c r="C246" i="1"/>
  <c r="H245" i="1"/>
  <c r="D245" i="1"/>
  <c r="G245" i="1" s="1"/>
  <c r="C245" i="1"/>
  <c r="D244" i="1"/>
  <c r="G244" i="1" s="1"/>
  <c r="C244" i="1"/>
  <c r="H243" i="1"/>
  <c r="D243" i="1"/>
  <c r="G243" i="1" s="1"/>
  <c r="C243" i="1"/>
  <c r="D242" i="1"/>
  <c r="G242" i="1" s="1"/>
  <c r="C242" i="1"/>
  <c r="H241" i="1"/>
  <c r="D241" i="1"/>
  <c r="G241" i="1" s="1"/>
  <c r="C241" i="1"/>
  <c r="D240" i="1"/>
  <c r="G240" i="1" s="1"/>
  <c r="C240" i="1"/>
  <c r="H239" i="1"/>
  <c r="D239" i="1"/>
  <c r="G239" i="1" s="1"/>
  <c r="C239" i="1"/>
  <c r="D238" i="1"/>
  <c r="G238" i="1" s="1"/>
  <c r="C238" i="1"/>
  <c r="H237" i="1"/>
  <c r="D237" i="1"/>
  <c r="G237" i="1" s="1"/>
  <c r="C237" i="1"/>
  <c r="D236" i="1"/>
  <c r="G236" i="1" s="1"/>
  <c r="C236" i="1"/>
  <c r="H235" i="1"/>
  <c r="D235" i="1"/>
  <c r="G235" i="1" s="1"/>
  <c r="C235" i="1"/>
  <c r="D234" i="1"/>
  <c r="G234" i="1" s="1"/>
  <c r="C234" i="1"/>
  <c r="H233" i="1"/>
  <c r="D233" i="1"/>
  <c r="G233" i="1" s="1"/>
  <c r="C233" i="1"/>
  <c r="D232" i="1"/>
  <c r="G232" i="1" s="1"/>
  <c r="C232" i="1"/>
  <c r="H231" i="1"/>
  <c r="D231" i="1"/>
  <c r="G231" i="1" s="1"/>
  <c r="C231" i="1"/>
  <c r="D230" i="1"/>
  <c r="G230" i="1" s="1"/>
  <c r="C230" i="1"/>
  <c r="H229" i="1"/>
  <c r="D229" i="1"/>
  <c r="G229" i="1" s="1"/>
  <c r="C229" i="1"/>
  <c r="D228" i="1"/>
  <c r="G228" i="1" s="1"/>
  <c r="C228" i="1"/>
  <c r="H227" i="1"/>
  <c r="D227" i="1"/>
  <c r="G227" i="1" s="1"/>
  <c r="C227" i="1"/>
  <c r="D226" i="1"/>
  <c r="G226" i="1" s="1"/>
  <c r="C226" i="1"/>
  <c r="H225" i="1"/>
  <c r="D225" i="1"/>
  <c r="G225" i="1" s="1"/>
  <c r="C225" i="1"/>
  <c r="D224" i="1"/>
  <c r="G224" i="1" s="1"/>
  <c r="C224" i="1"/>
  <c r="H223" i="1"/>
  <c r="D223" i="1"/>
  <c r="G223" i="1" s="1"/>
  <c r="C223" i="1"/>
  <c r="D222" i="1"/>
  <c r="G222" i="1" s="1"/>
  <c r="C222" i="1"/>
  <c r="H221" i="1"/>
  <c r="D221" i="1"/>
  <c r="G221" i="1" s="1"/>
  <c r="C221" i="1"/>
  <c r="D220" i="1"/>
  <c r="G220" i="1" s="1"/>
  <c r="C220" i="1"/>
  <c r="H219" i="1"/>
  <c r="D219" i="1"/>
  <c r="G219" i="1" s="1"/>
  <c r="C219" i="1"/>
  <c r="D218" i="1"/>
  <c r="G218" i="1" s="1"/>
  <c r="C218" i="1"/>
  <c r="H217" i="1"/>
  <c r="D217" i="1"/>
  <c r="G217" i="1" s="1"/>
  <c r="C217" i="1"/>
  <c r="D216" i="1"/>
  <c r="G216" i="1" s="1"/>
  <c r="C216" i="1"/>
  <c r="H215" i="1"/>
  <c r="D215" i="1"/>
  <c r="G215" i="1" s="1"/>
  <c r="C215" i="1"/>
  <c r="D214" i="1"/>
  <c r="G214" i="1" s="1"/>
  <c r="C214" i="1"/>
  <c r="H213" i="1"/>
  <c r="D213" i="1"/>
  <c r="G213" i="1" s="1"/>
  <c r="C213" i="1"/>
  <c r="D212" i="1"/>
  <c r="G212" i="1" s="1"/>
  <c r="C212" i="1"/>
  <c r="H211" i="1"/>
  <c r="D211" i="1"/>
  <c r="G211" i="1" s="1"/>
  <c r="C211" i="1"/>
  <c r="D210" i="1"/>
  <c r="G210" i="1" s="1"/>
  <c r="C210" i="1"/>
  <c r="H209" i="1"/>
  <c r="D209" i="1"/>
  <c r="G209" i="1" s="1"/>
  <c r="C209" i="1"/>
  <c r="D208" i="1"/>
  <c r="G208" i="1" s="1"/>
  <c r="C208" i="1"/>
  <c r="H207" i="1"/>
  <c r="D207" i="1"/>
  <c r="G207" i="1" s="1"/>
  <c r="C207" i="1"/>
  <c r="D206" i="1"/>
  <c r="G206" i="1" s="1"/>
  <c r="C206" i="1"/>
  <c r="H205" i="1"/>
  <c r="D205" i="1"/>
  <c r="G205" i="1" s="1"/>
  <c r="C205" i="1"/>
  <c r="D204" i="1"/>
  <c r="G204" i="1" s="1"/>
  <c r="C204" i="1"/>
  <c r="H203" i="1"/>
  <c r="D203" i="1"/>
  <c r="G203" i="1" s="1"/>
  <c r="C203" i="1"/>
  <c r="D202" i="1"/>
  <c r="G202" i="1" s="1"/>
  <c r="C202" i="1"/>
  <c r="H201" i="1"/>
  <c r="D201" i="1"/>
  <c r="G201" i="1" s="1"/>
  <c r="C201" i="1"/>
  <c r="D200" i="1"/>
  <c r="G200" i="1" s="1"/>
  <c r="C200" i="1"/>
  <c r="H199" i="1"/>
  <c r="D199" i="1"/>
  <c r="G199" i="1" s="1"/>
  <c r="C199" i="1"/>
  <c r="D198" i="1"/>
  <c r="G198" i="1" s="1"/>
  <c r="C198" i="1"/>
  <c r="H197" i="1"/>
  <c r="D197" i="1"/>
  <c r="G197" i="1" s="1"/>
  <c r="C197" i="1"/>
  <c r="D196" i="1"/>
  <c r="G196" i="1" s="1"/>
  <c r="C196" i="1"/>
  <c r="H195" i="1"/>
  <c r="D195" i="1"/>
  <c r="G195" i="1" s="1"/>
  <c r="C195" i="1"/>
  <c r="D194" i="1"/>
  <c r="G194" i="1" s="1"/>
  <c r="C194" i="1"/>
  <c r="H193" i="1"/>
  <c r="D193" i="1"/>
  <c r="G193" i="1" s="1"/>
  <c r="C193" i="1"/>
  <c r="D192" i="1"/>
  <c r="G192" i="1" s="1"/>
  <c r="C192" i="1"/>
  <c r="H191" i="1"/>
  <c r="D191" i="1"/>
  <c r="G191" i="1" s="1"/>
  <c r="C191" i="1"/>
  <c r="D190" i="1"/>
  <c r="G190" i="1" s="1"/>
  <c r="C190" i="1"/>
  <c r="H189" i="1"/>
  <c r="D189" i="1"/>
  <c r="G189" i="1" s="1"/>
  <c r="C189" i="1"/>
  <c r="D188" i="1"/>
  <c r="G188" i="1" s="1"/>
  <c r="C188" i="1"/>
  <c r="H187" i="1"/>
  <c r="D187" i="1"/>
  <c r="G187" i="1" s="1"/>
  <c r="C187" i="1"/>
  <c r="D186" i="1"/>
  <c r="G186" i="1" s="1"/>
  <c r="C186" i="1"/>
  <c r="H185" i="1"/>
  <c r="D185" i="1"/>
  <c r="G185" i="1" s="1"/>
  <c r="C185" i="1"/>
  <c r="D184" i="1"/>
  <c r="G184" i="1" s="1"/>
  <c r="C184" i="1"/>
  <c r="H183" i="1"/>
  <c r="D183" i="1"/>
  <c r="G183" i="1" s="1"/>
  <c r="C183" i="1"/>
  <c r="D182" i="1"/>
  <c r="G182" i="1" s="1"/>
  <c r="C182" i="1"/>
  <c r="H181" i="1"/>
  <c r="D181" i="1"/>
  <c r="G181" i="1" s="1"/>
  <c r="C181" i="1"/>
  <c r="D180" i="1"/>
  <c r="G180" i="1" s="1"/>
  <c r="C180" i="1"/>
  <c r="H179" i="1"/>
  <c r="D179" i="1"/>
  <c r="G179" i="1" s="1"/>
  <c r="C179" i="1"/>
  <c r="D178" i="1"/>
  <c r="G178" i="1" s="1"/>
  <c r="C178" i="1"/>
  <c r="H177" i="1"/>
  <c r="D177" i="1"/>
  <c r="G177" i="1" s="1"/>
  <c r="C177" i="1"/>
  <c r="D176" i="1"/>
  <c r="G176" i="1" s="1"/>
  <c r="C176" i="1"/>
  <c r="H175" i="1"/>
  <c r="D175" i="1"/>
  <c r="G175" i="1" s="1"/>
  <c r="C175" i="1"/>
  <c r="D174" i="1"/>
  <c r="G174" i="1" s="1"/>
  <c r="C174" i="1"/>
  <c r="H173" i="1"/>
  <c r="D173" i="1"/>
  <c r="G173" i="1" s="1"/>
  <c r="C173" i="1"/>
  <c r="D172" i="1"/>
  <c r="G172" i="1" s="1"/>
  <c r="C172" i="1"/>
  <c r="H171" i="1"/>
  <c r="D171" i="1"/>
  <c r="G171" i="1" s="1"/>
  <c r="C171" i="1"/>
  <c r="D170" i="1"/>
  <c r="G170" i="1" s="1"/>
  <c r="C170" i="1"/>
  <c r="H169" i="1"/>
  <c r="D169" i="1"/>
  <c r="G169" i="1" s="1"/>
  <c r="C169" i="1"/>
  <c r="D168" i="1"/>
  <c r="G168" i="1" s="1"/>
  <c r="C168" i="1"/>
  <c r="H167" i="1"/>
  <c r="D167" i="1"/>
  <c r="G167" i="1" s="1"/>
  <c r="C167" i="1"/>
  <c r="D166" i="1"/>
  <c r="G166" i="1" s="1"/>
  <c r="C166" i="1"/>
  <c r="H165" i="1"/>
  <c r="D165" i="1"/>
  <c r="G165" i="1" s="1"/>
  <c r="C165" i="1"/>
  <c r="D164" i="1"/>
  <c r="G164" i="1" s="1"/>
  <c r="C164" i="1"/>
  <c r="H163" i="1"/>
  <c r="D163" i="1"/>
  <c r="G163" i="1" s="1"/>
  <c r="C163" i="1"/>
  <c r="D162" i="1"/>
  <c r="G162" i="1" s="1"/>
  <c r="C162" i="1"/>
  <c r="H161" i="1"/>
  <c r="D161" i="1"/>
  <c r="G161" i="1" s="1"/>
  <c r="C161" i="1"/>
  <c r="D160" i="1"/>
  <c r="G160" i="1" s="1"/>
  <c r="C160" i="1"/>
  <c r="H158" i="1"/>
  <c r="D158" i="1"/>
  <c r="G158" i="1" s="1"/>
  <c r="C158" i="1"/>
  <c r="D157" i="1"/>
  <c r="G157" i="1" s="1"/>
  <c r="C157" i="1"/>
  <c r="H156" i="1"/>
  <c r="D156" i="1"/>
  <c r="G156" i="1" s="1"/>
  <c r="C156" i="1"/>
  <c r="D155" i="1"/>
  <c r="G155" i="1" s="1"/>
  <c r="C155" i="1"/>
  <c r="H154" i="1"/>
  <c r="D154" i="1"/>
  <c r="G154" i="1" s="1"/>
  <c r="C154" i="1"/>
  <c r="D153" i="1"/>
  <c r="G153" i="1" s="1"/>
  <c r="C153" i="1"/>
  <c r="H152" i="1"/>
  <c r="D152" i="1"/>
  <c r="G152" i="1" s="1"/>
  <c r="C152" i="1"/>
  <c r="D151" i="1"/>
  <c r="G151" i="1" s="1"/>
  <c r="C151" i="1"/>
  <c r="H150" i="1"/>
  <c r="D150" i="1"/>
  <c r="G150" i="1" s="1"/>
  <c r="C150" i="1"/>
  <c r="D149" i="1"/>
  <c r="G149" i="1" s="1"/>
  <c r="C149" i="1"/>
  <c r="H148" i="1"/>
  <c r="D148" i="1"/>
  <c r="G148" i="1" s="1"/>
  <c r="C148" i="1"/>
  <c r="D146" i="1"/>
  <c r="G146" i="1" s="1"/>
  <c r="C146" i="1"/>
  <c r="H145" i="1"/>
  <c r="D145" i="1"/>
  <c r="G145" i="1" s="1"/>
  <c r="C145" i="1"/>
  <c r="D144" i="1"/>
  <c r="G144" i="1" s="1"/>
  <c r="C144" i="1"/>
  <c r="H143" i="1"/>
  <c r="D143" i="1"/>
  <c r="G143" i="1" s="1"/>
  <c r="C143" i="1"/>
  <c r="D142" i="1"/>
  <c r="G142" i="1" s="1"/>
  <c r="C142" i="1"/>
  <c r="H141" i="1"/>
  <c r="D141" i="1"/>
  <c r="G141" i="1" s="1"/>
  <c r="C141" i="1"/>
  <c r="D140" i="1"/>
  <c r="G140" i="1" s="1"/>
  <c r="C140" i="1"/>
  <c r="H139" i="1"/>
  <c r="D139" i="1"/>
  <c r="G139" i="1" s="1"/>
  <c r="C139" i="1"/>
  <c r="D138" i="1"/>
  <c r="G138" i="1" s="1"/>
  <c r="C138" i="1"/>
  <c r="H137" i="1"/>
  <c r="D137" i="1"/>
  <c r="G137" i="1" s="1"/>
  <c r="C137" i="1"/>
  <c r="D136" i="1"/>
  <c r="G136" i="1" s="1"/>
  <c r="C136" i="1"/>
  <c r="H135" i="1"/>
  <c r="D135" i="1"/>
  <c r="G135" i="1" s="1"/>
  <c r="C135" i="1"/>
  <c r="D134" i="1"/>
  <c r="G134" i="1" s="1"/>
  <c r="C134" i="1"/>
  <c r="H133" i="1"/>
  <c r="D133" i="1"/>
  <c r="G133" i="1" s="1"/>
  <c r="C133" i="1"/>
  <c r="D132" i="1"/>
  <c r="G132" i="1" s="1"/>
  <c r="C132" i="1"/>
  <c r="H131" i="1"/>
  <c r="D131" i="1"/>
  <c r="G131" i="1" s="1"/>
  <c r="C131" i="1"/>
  <c r="D130" i="1"/>
  <c r="G130" i="1" s="1"/>
  <c r="C130" i="1"/>
  <c r="H129" i="1"/>
  <c r="D129" i="1"/>
  <c r="G129" i="1" s="1"/>
  <c r="C129" i="1"/>
  <c r="D128" i="1"/>
  <c r="G128" i="1" s="1"/>
  <c r="C128" i="1"/>
  <c r="H127" i="1"/>
  <c r="D127" i="1"/>
  <c r="G127" i="1" s="1"/>
  <c r="C127" i="1"/>
  <c r="D126" i="1"/>
  <c r="G126" i="1" s="1"/>
  <c r="C126" i="1"/>
  <c r="H125" i="1"/>
  <c r="D125" i="1"/>
  <c r="G125" i="1" s="1"/>
  <c r="C125" i="1"/>
  <c r="D124" i="1"/>
  <c r="G124" i="1" s="1"/>
  <c r="C124" i="1"/>
  <c r="H123" i="1"/>
  <c r="D123" i="1"/>
  <c r="G123" i="1" s="1"/>
  <c r="C123" i="1"/>
  <c r="D122" i="1"/>
  <c r="G122" i="1" s="1"/>
  <c r="C122" i="1"/>
  <c r="H121" i="1"/>
  <c r="D121" i="1"/>
  <c r="G121" i="1" s="1"/>
  <c r="C121" i="1"/>
  <c r="D120" i="1"/>
  <c r="G120" i="1" s="1"/>
  <c r="C120" i="1"/>
  <c r="H119" i="1"/>
  <c r="D119" i="1"/>
  <c r="G119" i="1" s="1"/>
  <c r="C119" i="1"/>
  <c r="D118" i="1"/>
  <c r="G118" i="1" s="1"/>
  <c r="C118" i="1"/>
  <c r="H117" i="1"/>
  <c r="D117" i="1"/>
  <c r="G117" i="1" s="1"/>
  <c r="C117" i="1"/>
  <c r="D116" i="1"/>
  <c r="G116" i="1" s="1"/>
  <c r="C116" i="1"/>
  <c r="H115" i="1"/>
  <c r="D115" i="1"/>
  <c r="G115" i="1" s="1"/>
  <c r="C115" i="1"/>
  <c r="D114" i="1"/>
  <c r="G114" i="1" s="1"/>
  <c r="C114" i="1"/>
  <c r="H113" i="1"/>
  <c r="D113" i="1"/>
  <c r="G113" i="1" s="1"/>
  <c r="C113" i="1"/>
  <c r="D112" i="1"/>
  <c r="G112" i="1" s="1"/>
  <c r="C112" i="1"/>
  <c r="H111" i="1"/>
  <c r="D111" i="1"/>
  <c r="G111" i="1" s="1"/>
  <c r="C111" i="1"/>
  <c r="D110" i="1"/>
  <c r="G110" i="1" s="1"/>
  <c r="C110" i="1"/>
  <c r="H109" i="1"/>
  <c r="D109" i="1"/>
  <c r="G109" i="1" s="1"/>
  <c r="C109" i="1"/>
  <c r="D108" i="1"/>
  <c r="G108" i="1" s="1"/>
  <c r="C108" i="1"/>
  <c r="H107" i="1"/>
  <c r="D107" i="1"/>
  <c r="G107" i="1" s="1"/>
  <c r="C107" i="1"/>
  <c r="D106" i="1"/>
  <c r="G106" i="1" s="1"/>
  <c r="C106" i="1"/>
  <c r="H105" i="1"/>
  <c r="D105" i="1"/>
  <c r="G105" i="1" s="1"/>
  <c r="C105" i="1"/>
  <c r="D104" i="1"/>
  <c r="G104" i="1" s="1"/>
  <c r="C104" i="1"/>
  <c r="H103" i="1"/>
  <c r="D103" i="1"/>
  <c r="G103" i="1" s="1"/>
  <c r="C103" i="1"/>
  <c r="D102" i="1"/>
  <c r="G102" i="1" s="1"/>
  <c r="C102" i="1"/>
  <c r="H101" i="1"/>
  <c r="D101" i="1"/>
  <c r="G101" i="1" s="1"/>
  <c r="C101" i="1"/>
  <c r="D100" i="1"/>
  <c r="G100" i="1" s="1"/>
  <c r="C100" i="1"/>
  <c r="H99" i="1"/>
  <c r="D99" i="1"/>
  <c r="G99" i="1" s="1"/>
  <c r="C99" i="1"/>
  <c r="D98" i="1"/>
  <c r="G98" i="1" s="1"/>
  <c r="C98" i="1"/>
  <c r="H97" i="1"/>
  <c r="D97" i="1"/>
  <c r="G97" i="1" s="1"/>
  <c r="C97" i="1"/>
  <c r="D96" i="1"/>
  <c r="G96" i="1" s="1"/>
  <c r="C96" i="1"/>
  <c r="H95" i="1"/>
  <c r="D95" i="1"/>
  <c r="G95" i="1" s="1"/>
  <c r="C95" i="1"/>
  <c r="D94" i="1"/>
  <c r="G94" i="1" s="1"/>
  <c r="C94" i="1"/>
  <c r="H93" i="1"/>
  <c r="D93" i="1"/>
  <c r="G93" i="1" s="1"/>
  <c r="C93" i="1"/>
  <c r="D92" i="1"/>
  <c r="G92" i="1" s="1"/>
  <c r="C92" i="1"/>
  <c r="H91" i="1"/>
  <c r="D91" i="1"/>
  <c r="G91" i="1" s="1"/>
  <c r="C91" i="1"/>
  <c r="D90" i="1"/>
  <c r="G90" i="1" s="1"/>
  <c r="C90" i="1"/>
  <c r="H89" i="1"/>
  <c r="D89" i="1"/>
  <c r="G89" i="1" s="1"/>
  <c r="C89" i="1"/>
  <c r="D88" i="1"/>
  <c r="G88" i="1" s="1"/>
  <c r="C88" i="1"/>
  <c r="H87" i="1"/>
  <c r="D87" i="1"/>
  <c r="G87" i="1" s="1"/>
  <c r="C87" i="1"/>
  <c r="D86" i="1"/>
  <c r="G86" i="1" s="1"/>
  <c r="C86" i="1"/>
  <c r="H85" i="1"/>
  <c r="D85" i="1"/>
  <c r="G85" i="1" s="1"/>
  <c r="C85" i="1"/>
  <c r="D84" i="1"/>
  <c r="G84" i="1" s="1"/>
  <c r="C84" i="1"/>
  <c r="H83" i="1"/>
  <c r="D83" i="1"/>
  <c r="G83" i="1" s="1"/>
  <c r="C83" i="1"/>
  <c r="D82" i="1"/>
  <c r="G82" i="1" s="1"/>
  <c r="C82" i="1"/>
  <c r="H81" i="1"/>
  <c r="D81" i="1"/>
  <c r="G81" i="1" s="1"/>
  <c r="C81" i="1"/>
  <c r="D80" i="1"/>
  <c r="G80" i="1" s="1"/>
  <c r="C80" i="1"/>
  <c r="H79" i="1"/>
  <c r="D79" i="1"/>
  <c r="G79" i="1" s="1"/>
  <c r="C79" i="1"/>
  <c r="D78" i="1"/>
  <c r="G78" i="1" s="1"/>
  <c r="C78" i="1"/>
  <c r="H77" i="1"/>
  <c r="D77" i="1"/>
  <c r="G77" i="1" s="1"/>
  <c r="C77" i="1"/>
  <c r="D76" i="1"/>
  <c r="G76" i="1" s="1"/>
  <c r="C76" i="1"/>
  <c r="H75" i="1"/>
  <c r="D75" i="1"/>
  <c r="G75" i="1" s="1"/>
  <c r="C75" i="1"/>
  <c r="D74" i="1"/>
  <c r="G74" i="1" s="1"/>
  <c r="C74" i="1"/>
  <c r="H73" i="1"/>
  <c r="D73" i="1"/>
  <c r="G73" i="1" s="1"/>
  <c r="C73" i="1"/>
  <c r="D72" i="1"/>
  <c r="G72" i="1" s="1"/>
  <c r="C72" i="1"/>
  <c r="H71" i="1"/>
  <c r="D71" i="1"/>
  <c r="G71" i="1" s="1"/>
  <c r="C71" i="1"/>
  <c r="D70" i="1"/>
  <c r="G70" i="1" s="1"/>
  <c r="C70" i="1"/>
  <c r="H69" i="1"/>
  <c r="D69" i="1"/>
  <c r="G69" i="1" s="1"/>
  <c r="C69" i="1"/>
  <c r="D68" i="1"/>
  <c r="G68" i="1" s="1"/>
  <c r="C68" i="1"/>
  <c r="H67" i="1"/>
  <c r="D67" i="1"/>
  <c r="G67" i="1" s="1"/>
  <c r="C67" i="1"/>
  <c r="D66" i="1"/>
  <c r="G66" i="1" s="1"/>
  <c r="C66" i="1"/>
  <c r="H65" i="1"/>
  <c r="D65" i="1"/>
  <c r="G65" i="1" s="1"/>
  <c r="C65" i="1"/>
  <c r="D64" i="1"/>
  <c r="G64" i="1" s="1"/>
  <c r="C64" i="1"/>
  <c r="H63" i="1"/>
  <c r="D63" i="1"/>
  <c r="G63" i="1" s="1"/>
  <c r="C63" i="1"/>
  <c r="D62" i="1"/>
  <c r="G62" i="1" s="1"/>
  <c r="C62" i="1"/>
  <c r="H61" i="1"/>
  <c r="D61" i="1"/>
  <c r="G61" i="1" s="1"/>
  <c r="C61" i="1"/>
  <c r="D60" i="1"/>
  <c r="G60" i="1" s="1"/>
  <c r="C60" i="1"/>
  <c r="H59" i="1"/>
  <c r="D59" i="1"/>
  <c r="G59" i="1" s="1"/>
  <c r="C59" i="1"/>
  <c r="D58" i="1"/>
  <c r="G58" i="1" s="1"/>
  <c r="C58" i="1"/>
  <c r="H57" i="1"/>
  <c r="D57" i="1"/>
  <c r="G57" i="1" s="1"/>
  <c r="C57" i="1"/>
  <c r="D56" i="1"/>
  <c r="G56" i="1" s="1"/>
  <c r="C56" i="1"/>
  <c r="H55" i="1"/>
  <c r="D55" i="1"/>
  <c r="G55" i="1" s="1"/>
  <c r="C55" i="1"/>
  <c r="D54" i="1"/>
  <c r="G54" i="1" s="1"/>
  <c r="C54" i="1"/>
  <c r="H53" i="1"/>
  <c r="D53" i="1"/>
  <c r="G53" i="1" s="1"/>
  <c r="C53" i="1"/>
  <c r="D52" i="1"/>
  <c r="G52" i="1" s="1"/>
  <c r="C52" i="1"/>
  <c r="H51" i="1"/>
  <c r="D51" i="1"/>
  <c r="G51" i="1" s="1"/>
  <c r="C51" i="1"/>
  <c r="D50" i="1"/>
  <c r="G50" i="1" s="1"/>
  <c r="C50" i="1"/>
  <c r="H49" i="1"/>
  <c r="D49" i="1"/>
  <c r="G49" i="1" s="1"/>
  <c r="C49" i="1"/>
  <c r="D48" i="1"/>
  <c r="G48" i="1" s="1"/>
  <c r="C48" i="1"/>
  <c r="H47" i="1"/>
  <c r="D47" i="1"/>
  <c r="G47" i="1" s="1"/>
  <c r="C47" i="1"/>
  <c r="D46" i="1"/>
  <c r="G46" i="1" s="1"/>
  <c r="C46" i="1"/>
  <c r="H45" i="1"/>
  <c r="D45" i="1"/>
  <c r="G45" i="1" s="1"/>
  <c r="C45" i="1"/>
  <c r="D44" i="1"/>
  <c r="G44" i="1" s="1"/>
  <c r="C44" i="1"/>
  <c r="H43" i="1"/>
  <c r="D43" i="1"/>
  <c r="G43" i="1" s="1"/>
  <c r="C43" i="1"/>
  <c r="D42" i="1"/>
  <c r="G42" i="1" s="1"/>
  <c r="C42" i="1"/>
  <c r="H41" i="1"/>
  <c r="D41" i="1"/>
  <c r="G41" i="1" s="1"/>
  <c r="C41" i="1"/>
  <c r="D40" i="1"/>
  <c r="G40" i="1" s="1"/>
  <c r="C40" i="1"/>
  <c r="H39" i="1"/>
  <c r="D39" i="1"/>
  <c r="G39" i="1" s="1"/>
  <c r="C39" i="1"/>
  <c r="D38" i="1"/>
  <c r="G38" i="1" s="1"/>
  <c r="C38" i="1"/>
  <c r="H37" i="1"/>
  <c r="D37" i="1"/>
  <c r="G37" i="1" s="1"/>
  <c r="C37" i="1"/>
  <c r="D36" i="1"/>
  <c r="G36" i="1" s="1"/>
  <c r="C36" i="1"/>
  <c r="H35" i="1"/>
  <c r="D35" i="1"/>
  <c r="G35" i="1" s="1"/>
  <c r="C35" i="1"/>
  <c r="D34" i="1"/>
  <c r="G34" i="1" s="1"/>
  <c r="C34" i="1"/>
  <c r="H33" i="1"/>
  <c r="D33" i="1"/>
  <c r="G33" i="1" s="1"/>
  <c r="C33" i="1"/>
  <c r="D32" i="1"/>
  <c r="G32" i="1" s="1"/>
  <c r="C32" i="1"/>
  <c r="H31" i="1"/>
  <c r="D31" i="1"/>
  <c r="G31" i="1" s="1"/>
  <c r="C31" i="1"/>
  <c r="D30" i="1"/>
  <c r="G30" i="1" s="1"/>
  <c r="C30" i="1"/>
  <c r="H29" i="1"/>
  <c r="D29" i="1"/>
  <c r="G29" i="1" s="1"/>
  <c r="C29" i="1"/>
  <c r="D28" i="1"/>
  <c r="G28" i="1" s="1"/>
  <c r="C28" i="1"/>
  <c r="H27" i="1"/>
  <c r="D27" i="1"/>
  <c r="G27" i="1" s="1"/>
  <c r="C27" i="1"/>
  <c r="D26" i="1"/>
  <c r="G26" i="1" s="1"/>
  <c r="C26" i="1"/>
  <c r="H25" i="1"/>
  <c r="D25" i="1"/>
  <c r="G25" i="1" s="1"/>
  <c r="C25" i="1"/>
  <c r="D24" i="1"/>
  <c r="G24" i="1" s="1"/>
  <c r="C24" i="1"/>
  <c r="H23" i="1"/>
  <c r="D23" i="1"/>
  <c r="G23" i="1" s="1"/>
  <c r="C23" i="1"/>
  <c r="D22" i="1"/>
  <c r="G22" i="1" s="1"/>
  <c r="C22" i="1"/>
  <c r="H21" i="1"/>
  <c r="D21" i="1"/>
  <c r="G21" i="1" s="1"/>
  <c r="C21" i="1"/>
  <c r="D20" i="1"/>
  <c r="G20" i="1" s="1"/>
  <c r="C20" i="1"/>
  <c r="H19"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H412" i="1" l="1"/>
  <c r="F643" i="4"/>
  <c r="E644" i="4"/>
  <c r="D638" i="1" s="1"/>
  <c r="H411" i="1"/>
  <c r="D1223" i="1"/>
  <c r="H1223" i="1" s="1"/>
  <c r="E279" i="9"/>
  <c r="B279" i="9" s="1"/>
  <c r="G1223" i="1"/>
  <c r="E237" i="5"/>
  <c r="F246" i="5"/>
  <c r="G637" i="1"/>
  <c r="E273" i="9"/>
  <c r="B273" i="9" s="1"/>
  <c r="H22" i="1"/>
  <c r="H26" i="1"/>
  <c r="H30" i="1"/>
  <c r="H34" i="1"/>
  <c r="H38" i="1"/>
  <c r="H42" i="1"/>
  <c r="H46" i="1"/>
  <c r="H50" i="1"/>
  <c r="H54" i="1"/>
  <c r="H58" i="1"/>
  <c r="H62" i="1"/>
  <c r="H66" i="1"/>
  <c r="H70" i="1"/>
  <c r="H74" i="1"/>
  <c r="H78" i="1"/>
  <c r="H82" i="1"/>
  <c r="H86" i="1"/>
  <c r="H90" i="1"/>
  <c r="H94" i="1"/>
  <c r="H98" i="1"/>
  <c r="H102" i="1"/>
  <c r="H106" i="1"/>
  <c r="H110" i="1"/>
  <c r="H114" i="1"/>
  <c r="H118" i="1"/>
  <c r="H122" i="1"/>
  <c r="H126" i="1"/>
  <c r="H130" i="1"/>
  <c r="H134" i="1"/>
  <c r="H138" i="1"/>
  <c r="H142" i="1"/>
  <c r="H146" i="1"/>
  <c r="H149" i="1"/>
  <c r="H153" i="1"/>
  <c r="H157" i="1"/>
  <c r="H160" i="1"/>
  <c r="H164" i="1"/>
  <c r="H168" i="1"/>
  <c r="H172" i="1"/>
  <c r="H176" i="1"/>
  <c r="H180" i="1"/>
  <c r="H184" i="1"/>
  <c r="H188" i="1"/>
  <c r="H192" i="1"/>
  <c r="H196" i="1"/>
  <c r="H200" i="1"/>
  <c r="H204" i="1"/>
  <c r="H208" i="1"/>
  <c r="H212" i="1"/>
  <c r="H216" i="1"/>
  <c r="H220" i="1"/>
  <c r="H224" i="1"/>
  <c r="H228" i="1"/>
  <c r="H232" i="1"/>
  <c r="H236" i="1"/>
  <c r="H240" i="1"/>
  <c r="H244" i="1"/>
  <c r="H248" i="1"/>
  <c r="H252" i="1"/>
  <c r="H256" i="1"/>
  <c r="H260" i="1"/>
  <c r="H264" i="1"/>
  <c r="H268" i="1"/>
  <c r="H272" i="1"/>
  <c r="H276" i="1"/>
  <c r="H280" i="1"/>
  <c r="G291" i="1"/>
  <c r="G294" i="1"/>
  <c r="G302" i="1"/>
  <c r="G310" i="1"/>
  <c r="G318" i="1"/>
  <c r="G326" i="1"/>
  <c r="G334" i="1"/>
  <c r="G342" i="1"/>
  <c r="G423" i="1"/>
  <c r="H431" i="1"/>
  <c r="G431" i="1"/>
  <c r="H439" i="1"/>
  <c r="G439" i="1"/>
  <c r="H447" i="1"/>
  <c r="G447" i="1"/>
  <c r="H20" i="1"/>
  <c r="H24" i="1"/>
  <c r="H28" i="1"/>
  <c r="H32" i="1"/>
  <c r="H36" i="1"/>
  <c r="H40" i="1"/>
  <c r="H44" i="1"/>
  <c r="H48" i="1"/>
  <c r="H52" i="1"/>
  <c r="H56" i="1"/>
  <c r="H60" i="1"/>
  <c r="H64" i="1"/>
  <c r="H68" i="1"/>
  <c r="H72" i="1"/>
  <c r="H76" i="1"/>
  <c r="H80" i="1"/>
  <c r="H84" i="1"/>
  <c r="H88" i="1"/>
  <c r="H92" i="1"/>
  <c r="H96" i="1"/>
  <c r="H100" i="1"/>
  <c r="H104" i="1"/>
  <c r="H108" i="1"/>
  <c r="H112" i="1"/>
  <c r="H116" i="1"/>
  <c r="H120" i="1"/>
  <c r="H124" i="1"/>
  <c r="H128" i="1"/>
  <c r="H132" i="1"/>
  <c r="H136" i="1"/>
  <c r="H140" i="1"/>
  <c r="H144" i="1"/>
  <c r="H151" i="1"/>
  <c r="H155" i="1"/>
  <c r="H162" i="1"/>
  <c r="H166" i="1"/>
  <c r="H170" i="1"/>
  <c r="H174" i="1"/>
  <c r="H178" i="1"/>
  <c r="H182" i="1"/>
  <c r="H186" i="1"/>
  <c r="H190" i="1"/>
  <c r="H194" i="1"/>
  <c r="H198" i="1"/>
  <c r="H202" i="1"/>
  <c r="H206" i="1"/>
  <c r="H210" i="1"/>
  <c r="H214" i="1"/>
  <c r="H218" i="1"/>
  <c r="H222" i="1"/>
  <c r="H226" i="1"/>
  <c r="H230" i="1"/>
  <c r="H234" i="1"/>
  <c r="H238" i="1"/>
  <c r="H242" i="1"/>
  <c r="H246" i="1"/>
  <c r="H250" i="1"/>
  <c r="H254" i="1"/>
  <c r="H258" i="1"/>
  <c r="H262" i="1"/>
  <c r="H266" i="1"/>
  <c r="H270" i="1"/>
  <c r="H274" i="1"/>
  <c r="H278" i="1"/>
  <c r="H282" i="1"/>
  <c r="G284" i="1"/>
  <c r="G289" i="1"/>
  <c r="G298" i="1"/>
  <c r="G299" i="1"/>
  <c r="G306" i="1"/>
  <c r="G307" i="1"/>
  <c r="G314" i="1"/>
  <c r="G315" i="1"/>
  <c r="G322" i="1"/>
  <c r="G323" i="1"/>
  <c r="G330" i="1"/>
  <c r="G331" i="1"/>
  <c r="G338" i="1"/>
  <c r="G339" i="1"/>
  <c r="G349" i="1"/>
  <c r="G357" i="1"/>
  <c r="G365" i="1"/>
  <c r="G373" i="1"/>
  <c r="G381" i="1"/>
  <c r="G397" i="1"/>
  <c r="H435" i="1"/>
  <c r="G435" i="1"/>
  <c r="H443" i="1"/>
  <c r="G443" i="1"/>
  <c r="G301" i="1"/>
  <c r="G309" i="1"/>
  <c r="G317" i="1"/>
  <c r="G325" i="1"/>
  <c r="G333" i="1"/>
  <c r="G341" i="1"/>
  <c r="G351" i="1"/>
  <c r="G359" i="1"/>
  <c r="G367" i="1"/>
  <c r="G375" i="1"/>
  <c r="G383" i="1"/>
  <c r="G391" i="1"/>
  <c r="G399" i="1"/>
  <c r="G405" i="1"/>
  <c r="G417" i="1"/>
  <c r="G427" i="1"/>
  <c r="H292" i="1"/>
  <c r="H296" i="1"/>
  <c r="H300" i="1"/>
  <c r="H304" i="1"/>
  <c r="H308" i="1"/>
  <c r="H312" i="1"/>
  <c r="H316" i="1"/>
  <c r="H320" i="1"/>
  <c r="H324" i="1"/>
  <c r="H328" i="1"/>
  <c r="H332" i="1"/>
  <c r="H336" i="1"/>
  <c r="H340" i="1"/>
  <c r="H344" i="1"/>
  <c r="H348" i="1"/>
  <c r="H352" i="1"/>
  <c r="H356" i="1"/>
  <c r="H360" i="1"/>
  <c r="H364" i="1"/>
  <c r="H368" i="1"/>
  <c r="H372" i="1"/>
  <c r="H376" i="1"/>
  <c r="H380" i="1"/>
  <c r="H384" i="1"/>
  <c r="H388" i="1"/>
  <c r="H392" i="1"/>
  <c r="H396" i="1"/>
  <c r="H400" i="1"/>
  <c r="G404" i="1"/>
  <c r="G412" i="1"/>
  <c r="G416" i="1"/>
  <c r="G420" i="1"/>
  <c r="G424" i="1"/>
  <c r="G428" i="1"/>
  <c r="G432" i="1"/>
  <c r="G436" i="1"/>
  <c r="G440" i="1"/>
  <c r="G444" i="1"/>
  <c r="G448" i="1"/>
  <c r="G452" i="1"/>
  <c r="G456" i="1"/>
  <c r="G460" i="1"/>
  <c r="G464" i="1"/>
  <c r="G468" i="1"/>
  <c r="G472" i="1"/>
  <c r="G476" i="1"/>
  <c r="G480" i="1"/>
  <c r="G484" i="1"/>
  <c r="G488" i="1"/>
  <c r="G492" i="1"/>
  <c r="G496" i="1"/>
  <c r="G500" i="1"/>
  <c r="G504" i="1"/>
  <c r="G508" i="1"/>
  <c r="G512" i="1"/>
  <c r="G516" i="1"/>
  <c r="G520" i="1"/>
  <c r="G523" i="1"/>
  <c r="G527" i="1"/>
  <c r="G531" i="1"/>
  <c r="G535" i="1"/>
  <c r="G539" i="1"/>
  <c r="G543" i="1"/>
  <c r="G547" i="1"/>
  <c r="G551" i="1"/>
  <c r="G555" i="1"/>
  <c r="G559" i="1"/>
  <c r="G571" i="1"/>
  <c r="G575" i="1"/>
  <c r="G579" i="1"/>
  <c r="G583" i="1"/>
  <c r="G451" i="1"/>
  <c r="G455" i="1"/>
  <c r="G459" i="1"/>
  <c r="G463" i="1"/>
  <c r="G467" i="1"/>
  <c r="G471" i="1"/>
  <c r="G475" i="1"/>
  <c r="G479" i="1"/>
  <c r="G483" i="1"/>
  <c r="G487" i="1"/>
  <c r="G491" i="1"/>
  <c r="G495" i="1"/>
  <c r="G499" i="1"/>
  <c r="G503" i="1"/>
  <c r="G507" i="1"/>
  <c r="G511" i="1"/>
  <c r="G515" i="1"/>
  <c r="G519" i="1"/>
  <c r="G526" i="1"/>
  <c r="G530" i="1"/>
  <c r="G534" i="1"/>
  <c r="G538" i="1"/>
  <c r="G542" i="1"/>
  <c r="G546" i="1"/>
  <c r="G550" i="1"/>
  <c r="G554" i="1"/>
  <c r="G558" i="1"/>
  <c r="G562" i="1"/>
  <c r="G566" i="1"/>
  <c r="G570" i="1"/>
  <c r="G574" i="1"/>
  <c r="G578" i="1"/>
  <c r="G582" i="1"/>
  <c r="G586" i="1"/>
  <c r="G590" i="1"/>
  <c r="G594" i="1"/>
  <c r="G598" i="1"/>
  <c r="G602" i="1"/>
  <c r="G606" i="1"/>
  <c r="G610" i="1"/>
  <c r="G614" i="1"/>
  <c r="G618" i="1"/>
  <c r="G622" i="1"/>
  <c r="G626" i="1"/>
  <c r="G632" i="1"/>
  <c r="G641" i="1"/>
  <c r="H641" i="1"/>
  <c r="G643" i="1"/>
  <c r="H643" i="1"/>
  <c r="G645" i="1"/>
  <c r="H645" i="1"/>
  <c r="G647" i="1"/>
  <c r="H647" i="1"/>
  <c r="G649" i="1"/>
  <c r="H649" i="1"/>
  <c r="G651" i="1"/>
  <c r="H651" i="1"/>
  <c r="G653" i="1"/>
  <c r="H653" i="1"/>
  <c r="G655" i="1"/>
  <c r="H655" i="1"/>
  <c r="G657" i="1"/>
  <c r="H657" i="1"/>
  <c r="G659" i="1"/>
  <c r="H659" i="1"/>
  <c r="G661" i="1"/>
  <c r="H661" i="1"/>
  <c r="G663" i="1"/>
  <c r="H663" i="1"/>
  <c r="H294" i="1"/>
  <c r="H298" i="1"/>
  <c r="H302" i="1"/>
  <c r="H306" i="1"/>
  <c r="H310" i="1"/>
  <c r="G312" i="1"/>
  <c r="H314" i="1"/>
  <c r="H318" i="1"/>
  <c r="G320" i="1"/>
  <c r="H322" i="1"/>
  <c r="H326" i="1"/>
  <c r="G328" i="1"/>
  <c r="H330" i="1"/>
  <c r="G332" i="1"/>
  <c r="H334" i="1"/>
  <c r="G336" i="1"/>
  <c r="H338" i="1"/>
  <c r="G340" i="1"/>
  <c r="H342" i="1"/>
  <c r="G344" i="1"/>
  <c r="H346" i="1"/>
  <c r="G348" i="1"/>
  <c r="H350" i="1"/>
  <c r="H354" i="1"/>
  <c r="H358" i="1"/>
  <c r="H362" i="1"/>
  <c r="H366" i="1"/>
  <c r="H370" i="1"/>
  <c r="H374" i="1"/>
  <c r="H378" i="1"/>
  <c r="H382" i="1"/>
  <c r="H386" i="1"/>
  <c r="H390" i="1"/>
  <c r="H394" i="1"/>
  <c r="H398" i="1"/>
  <c r="G601" i="1"/>
  <c r="G617" i="1"/>
  <c r="G621" i="1"/>
  <c r="G625" i="1"/>
  <c r="G631" i="1"/>
  <c r="G642" i="1"/>
  <c r="H642" i="1"/>
  <c r="G644" i="1"/>
  <c r="H644" i="1"/>
  <c r="G646" i="1"/>
  <c r="H646" i="1"/>
  <c r="G648" i="1"/>
  <c r="H648" i="1"/>
  <c r="G650" i="1"/>
  <c r="H650" i="1"/>
  <c r="G652" i="1"/>
  <c r="H652" i="1"/>
  <c r="G654" i="1"/>
  <c r="H654" i="1"/>
  <c r="G656" i="1"/>
  <c r="H656" i="1"/>
  <c r="G658" i="1"/>
  <c r="H658" i="1"/>
  <c r="G660" i="1"/>
  <c r="H660" i="1"/>
  <c r="G662" i="1"/>
  <c r="H662" i="1"/>
  <c r="G664"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G902" i="1"/>
  <c r="G906" i="1"/>
  <c r="G910" i="1"/>
  <c r="G914" i="1"/>
  <c r="G918" i="1"/>
  <c r="G922" i="1"/>
  <c r="G926" i="1"/>
  <c r="G930" i="1"/>
  <c r="G934" i="1"/>
  <c r="G938" i="1"/>
  <c r="G942" i="1"/>
  <c r="G946" i="1"/>
  <c r="G950" i="1"/>
  <c r="G954" i="1"/>
  <c r="G958" i="1"/>
  <c r="G962" i="1"/>
  <c r="G966" i="1"/>
  <c r="G970" i="1"/>
  <c r="G974" i="1"/>
  <c r="G978" i="1"/>
  <c r="G982" i="1"/>
  <c r="G985" i="1"/>
  <c r="G989" i="1"/>
  <c r="G993" i="1"/>
  <c r="G997" i="1"/>
  <c r="G1001" i="1"/>
  <c r="G1005" i="1"/>
  <c r="H1007" i="1"/>
  <c r="H1011" i="1"/>
  <c r="H1015" i="1"/>
  <c r="H1019" i="1"/>
  <c r="H1023" i="1"/>
  <c r="H1027" i="1"/>
  <c r="H1031" i="1"/>
  <c r="H1035" i="1"/>
  <c r="H1039" i="1"/>
  <c r="H1043" i="1"/>
  <c r="H1049" i="1"/>
  <c r="H1053" i="1"/>
  <c r="H1057" i="1"/>
  <c r="H1061" i="1"/>
  <c r="H1069"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902" i="1"/>
  <c r="G904" i="1"/>
  <c r="G908" i="1"/>
  <c r="G912" i="1"/>
  <c r="G916" i="1"/>
  <c r="G920" i="1"/>
  <c r="G924" i="1"/>
  <c r="G928" i="1"/>
  <c r="G932" i="1"/>
  <c r="G936" i="1"/>
  <c r="G940" i="1"/>
  <c r="G944" i="1"/>
  <c r="G948" i="1"/>
  <c r="G952" i="1"/>
  <c r="G956" i="1"/>
  <c r="G960" i="1"/>
  <c r="G964" i="1"/>
  <c r="G968" i="1"/>
  <c r="G972" i="1"/>
  <c r="G976" i="1"/>
  <c r="G980" i="1"/>
  <c r="G987" i="1"/>
  <c r="G991" i="1"/>
  <c r="G995" i="1"/>
  <c r="G999" i="1"/>
  <c r="G1003" i="1"/>
  <c r="H1009" i="1"/>
  <c r="H1013" i="1"/>
  <c r="H1017" i="1"/>
  <c r="H1021" i="1"/>
  <c r="H1025" i="1"/>
  <c r="H1029" i="1"/>
  <c r="H1033" i="1"/>
  <c r="H1037" i="1"/>
  <c r="H1041" i="1"/>
  <c r="H1045" i="1"/>
  <c r="H1051" i="1"/>
  <c r="H1055" i="1"/>
  <c r="H1059" i="1"/>
  <c r="H1063" i="1"/>
  <c r="H1067" i="1"/>
  <c r="H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901" i="1"/>
  <c r="H905"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8" i="1"/>
  <c r="G1172" i="1"/>
  <c r="G1176" i="1"/>
  <c r="G1180" i="1"/>
  <c r="G1184" i="1"/>
  <c r="G1188" i="1"/>
  <c r="G1192" i="1"/>
  <c r="G1196" i="1"/>
  <c r="G1200" i="1"/>
  <c r="G1204" i="1"/>
  <c r="G1208" i="1"/>
  <c r="G1212" i="1"/>
  <c r="G1216" i="1"/>
  <c r="G1220" i="1"/>
  <c r="G1224" i="1"/>
  <c r="G1228" i="1"/>
  <c r="G1232" i="1"/>
  <c r="G1236" i="1"/>
  <c r="G1240" i="1"/>
  <c r="G1244" i="1"/>
  <c r="G1248" i="1"/>
  <c r="G1252" i="1"/>
  <c r="G1256" i="1"/>
  <c r="G1260" i="1"/>
  <c r="G1264" i="1"/>
  <c r="G1268" i="1"/>
  <c r="G1272" i="1"/>
  <c r="G1276" i="1"/>
  <c r="G1280" i="1"/>
  <c r="G1284" i="1"/>
  <c r="G1288" i="1"/>
  <c r="G1292" i="1"/>
  <c r="G1296" i="1"/>
  <c r="G1300" i="1"/>
  <c r="G1304" i="1"/>
  <c r="G1308" i="1"/>
  <c r="G1312" i="1"/>
  <c r="H1169" i="1"/>
  <c r="H1173" i="1"/>
  <c r="H1177" i="1"/>
  <c r="H1181" i="1"/>
  <c r="H1185" i="1"/>
  <c r="H1189" i="1"/>
  <c r="H1193" i="1"/>
  <c r="H1197" i="1"/>
  <c r="H1201" i="1"/>
  <c r="H1205" i="1"/>
  <c r="H1209" i="1"/>
  <c r="H1213" i="1"/>
  <c r="H1217" i="1"/>
  <c r="H1221" i="1"/>
  <c r="H1225" i="1"/>
  <c r="H1229" i="1"/>
  <c r="H1233" i="1"/>
  <c r="H1237" i="1"/>
  <c r="H1241" i="1"/>
  <c r="H1245" i="1"/>
  <c r="H1249" i="1"/>
  <c r="H1253" i="1"/>
  <c r="H1257" i="1"/>
  <c r="G1166" i="1"/>
  <c r="H1168" i="1"/>
  <c r="G1170" i="1"/>
  <c r="H1172" i="1"/>
  <c r="G1174" i="1"/>
  <c r="H1176" i="1"/>
  <c r="G1178" i="1"/>
  <c r="H1180" i="1"/>
  <c r="G1182" i="1"/>
  <c r="H1184" i="1"/>
  <c r="G1186" i="1"/>
  <c r="H1188" i="1"/>
  <c r="G1190" i="1"/>
  <c r="H1192" i="1"/>
  <c r="G1194" i="1"/>
  <c r="H1196" i="1"/>
  <c r="G1198" i="1"/>
  <c r="H1200" i="1"/>
  <c r="G1202" i="1"/>
  <c r="H1204" i="1"/>
  <c r="G1206" i="1"/>
  <c r="H1208" i="1"/>
  <c r="G1210" i="1"/>
  <c r="H1212" i="1"/>
  <c r="H1216" i="1"/>
  <c r="G1218" i="1"/>
  <c r="H1220" i="1"/>
  <c r="H1224" i="1"/>
  <c r="G1226" i="1"/>
  <c r="H1228" i="1"/>
  <c r="G1230" i="1"/>
  <c r="H1232" i="1"/>
  <c r="G1234" i="1"/>
  <c r="H1236" i="1"/>
  <c r="G1238" i="1"/>
  <c r="H1240" i="1"/>
  <c r="G1242" i="1"/>
  <c r="H1244" i="1"/>
  <c r="G1246" i="1"/>
  <c r="H1248" i="1"/>
  <c r="G1250" i="1"/>
  <c r="H1252" i="1"/>
  <c r="G1254" i="1"/>
  <c r="H1256" i="1"/>
  <c r="G1258" i="1"/>
  <c r="H1260" i="1"/>
  <c r="G1262" i="1"/>
  <c r="G1266" i="1"/>
  <c r="G1270" i="1"/>
  <c r="G1274" i="1"/>
  <c r="G1278" i="1"/>
  <c r="G1282" i="1"/>
  <c r="G1286" i="1"/>
  <c r="G1290" i="1"/>
  <c r="G1294" i="1"/>
  <c r="G1298" i="1"/>
  <c r="G1302" i="1"/>
  <c r="G1306" i="1"/>
  <c r="G1310" i="1"/>
  <c r="G1314" i="1"/>
  <c r="H1318" i="1"/>
  <c r="H1320" i="1"/>
  <c r="G1315" i="1"/>
  <c r="G1319" i="1"/>
  <c r="G1323" i="1"/>
  <c r="G1327" i="1"/>
  <c r="G1330" i="1"/>
  <c r="G1334" i="1"/>
  <c r="G1338" i="1"/>
  <c r="G1342" i="1"/>
  <c r="H1367" i="1"/>
  <c r="G1299" i="1"/>
  <c r="H1315" i="1"/>
  <c r="G1317" i="1"/>
  <c r="H1319" i="1"/>
  <c r="G1321" i="1"/>
  <c r="G1325" i="1"/>
  <c r="G1332" i="1"/>
  <c r="G1336" i="1"/>
  <c r="G1340" i="1"/>
  <c r="G1344" i="1"/>
  <c r="H1348" i="1"/>
  <c r="H1356" i="1"/>
  <c r="H1364" i="1"/>
  <c r="H1371" i="1"/>
  <c r="H1372" i="1"/>
  <c r="H1350" i="1"/>
  <c r="H1358" i="1"/>
  <c r="H1366" i="1"/>
  <c r="G1345" i="1"/>
  <c r="G1349" i="1"/>
  <c r="G1353" i="1"/>
  <c r="G1357" i="1"/>
  <c r="G1361" i="1"/>
  <c r="G1365" i="1"/>
  <c r="G1369" i="1"/>
  <c r="G1373" i="1"/>
  <c r="G1377" i="1"/>
  <c r="G1381" i="1"/>
  <c r="G1385" i="1"/>
  <c r="G1389" i="1"/>
  <c r="G1393" i="1"/>
  <c r="G1397" i="1"/>
  <c r="G1401" i="1"/>
  <c r="G1405" i="1"/>
  <c r="G1409" i="1"/>
  <c r="G1413" i="1"/>
  <c r="G1417" i="1"/>
  <c r="G1421" i="1"/>
  <c r="G1424" i="1"/>
  <c r="G1428" i="1"/>
  <c r="G1432" i="1"/>
  <c r="G1438" i="1"/>
  <c r="I1440" i="1"/>
  <c r="I1442" i="1"/>
  <c r="G1444" i="1"/>
  <c r="I1444" i="1" s="1"/>
  <c r="I1446" i="1"/>
  <c r="H1451" i="1"/>
  <c r="H1455" i="1"/>
  <c r="I1466" i="1"/>
  <c r="H1467" i="1"/>
  <c r="G1467" i="1"/>
  <c r="I1467" i="1" s="1"/>
  <c r="J1467" i="1"/>
  <c r="H1345" i="1"/>
  <c r="G1347" i="1"/>
  <c r="H1349" i="1"/>
  <c r="G1351" i="1"/>
  <c r="H1353" i="1"/>
  <c r="G1355" i="1"/>
  <c r="H1357" i="1"/>
  <c r="G1359" i="1"/>
  <c r="H1361" i="1"/>
  <c r="G1363" i="1"/>
  <c r="H1365" i="1"/>
  <c r="G1367" i="1"/>
  <c r="H1369" i="1"/>
  <c r="G1371" i="1"/>
  <c r="G1375" i="1"/>
  <c r="G1379" i="1"/>
  <c r="G1383" i="1"/>
  <c r="G1387" i="1"/>
  <c r="G1391" i="1"/>
  <c r="G1395" i="1"/>
  <c r="G1399" i="1"/>
  <c r="G1403" i="1"/>
  <c r="G1407" i="1"/>
  <c r="G1411" i="1"/>
  <c r="G1415" i="1"/>
  <c r="G1419" i="1"/>
  <c r="G1426" i="1"/>
  <c r="G1430" i="1"/>
  <c r="G1434" i="1"/>
  <c r="H1447" i="1"/>
  <c r="I1450" i="1"/>
  <c r="I1460" i="1"/>
  <c r="I1462" i="1"/>
  <c r="H1463" i="1"/>
  <c r="G1463" i="1"/>
  <c r="I1463" i="1" s="1"/>
  <c r="J1463" i="1"/>
  <c r="G1468" i="1"/>
  <c r="I1468" i="1" s="1"/>
  <c r="H1468" i="1"/>
  <c r="I1441" i="1"/>
  <c r="I1443" i="1"/>
  <c r="H1454" i="1"/>
  <c r="G1464" i="1"/>
  <c r="H1464" i="1"/>
  <c r="G1449" i="1"/>
  <c r="I1449" i="1" s="1"/>
  <c r="J1449" i="1"/>
  <c r="G1453" i="1"/>
  <c r="G1457" i="1"/>
  <c r="J1457" i="1"/>
  <c r="G1461" i="1"/>
  <c r="G1465" i="1"/>
  <c r="I1465" i="1" s="1"/>
  <c r="G1471" i="1"/>
  <c r="I1471" i="1" s="1"/>
  <c r="J1473" i="1"/>
  <c r="G1476" i="1"/>
  <c r="I1476" i="1" s="1"/>
  <c r="J1478" i="1"/>
  <c r="G1482" i="1"/>
  <c r="H1485" i="1"/>
  <c r="G1490" i="1"/>
  <c r="H1493" i="1"/>
  <c r="G1498" i="1"/>
  <c r="H1501" i="1"/>
  <c r="G1506" i="1"/>
  <c r="H1509" i="1"/>
  <c r="G1514" i="1"/>
  <c r="G1522" i="1"/>
  <c r="H1525" i="1"/>
  <c r="G1530" i="1"/>
  <c r="H1533" i="1"/>
  <c r="G1538" i="1"/>
  <c r="H1541" i="1"/>
  <c r="G1546" i="1"/>
  <c r="H1549" i="1"/>
  <c r="G1554" i="1"/>
  <c r="H1557" i="1"/>
  <c r="G1562" i="1"/>
  <c r="H1565" i="1"/>
  <c r="G1570" i="1"/>
  <c r="H1573" i="1"/>
  <c r="G1578" i="1"/>
  <c r="F133" i="4"/>
  <c r="F196" i="4"/>
  <c r="E350" i="4"/>
  <c r="E528" i="4"/>
  <c r="H289" i="9"/>
  <c r="E176" i="5"/>
  <c r="H30" i="3"/>
  <c r="D5" i="7"/>
  <c r="J1474" i="1"/>
  <c r="J1479" i="1"/>
  <c r="E412" i="4"/>
  <c r="I16" i="3"/>
  <c r="F299" i="4"/>
  <c r="D298" i="4"/>
  <c r="F351" i="4"/>
  <c r="D350" i="4"/>
  <c r="E635" i="4"/>
  <c r="D629" i="1" s="1"/>
  <c r="I24" i="3"/>
  <c r="J1443" i="1"/>
  <c r="G1447" i="1"/>
  <c r="I1447" i="1" s="1"/>
  <c r="J1447" i="1"/>
  <c r="G1451" i="1"/>
  <c r="I1451" i="1" s="1"/>
  <c r="J1451" i="1"/>
  <c r="H1453" i="1"/>
  <c r="G1455" i="1"/>
  <c r="I1455" i="1" s="1"/>
  <c r="J1455" i="1"/>
  <c r="H1457" i="1"/>
  <c r="G1459" i="1"/>
  <c r="I1459" i="1" s="1"/>
  <c r="J1459" i="1"/>
  <c r="H1461" i="1"/>
  <c r="G1473" i="1"/>
  <c r="I1473" i="1" s="1"/>
  <c r="G1478" i="1"/>
  <c r="I1478" i="1" s="1"/>
  <c r="H1481" i="1"/>
  <c r="G1483" i="1"/>
  <c r="G1486" i="1"/>
  <c r="H1489" i="1"/>
  <c r="G1491" i="1"/>
  <c r="G1494" i="1"/>
  <c r="H1497" i="1"/>
  <c r="G1499" i="1"/>
  <c r="G1502" i="1"/>
  <c r="H1505" i="1"/>
  <c r="G1507" i="1"/>
  <c r="G1510" i="1"/>
  <c r="H1513" i="1"/>
  <c r="G1515" i="1"/>
  <c r="G1518" i="1"/>
  <c r="H1521" i="1"/>
  <c r="G1523" i="1"/>
  <c r="G1526" i="1"/>
  <c r="H1529" i="1"/>
  <c r="G1531" i="1"/>
  <c r="G1534" i="1"/>
  <c r="H1537" i="1"/>
  <c r="G1539" i="1"/>
  <c r="G1542" i="1"/>
  <c r="H1545" i="1"/>
  <c r="G1547" i="1"/>
  <c r="G1550" i="1"/>
  <c r="H1553" i="1"/>
  <c r="G1555" i="1"/>
  <c r="G1558" i="1"/>
  <c r="H1561" i="1"/>
  <c r="G1563" i="1"/>
  <c r="G1566" i="1"/>
  <c r="H1569" i="1"/>
  <c r="G1571" i="1"/>
  <c r="G1574" i="1"/>
  <c r="H1577" i="1"/>
  <c r="G1579" i="1"/>
  <c r="F593" i="4"/>
  <c r="I1458" i="1"/>
  <c r="J1462" i="1"/>
  <c r="J1466" i="1"/>
  <c r="J1472" i="1"/>
  <c r="H1474" i="1"/>
  <c r="I1474" i="1" s="1"/>
  <c r="J1477" i="1"/>
  <c r="H1479" i="1"/>
  <c r="I1479" i="1" s="1"/>
  <c r="H20" i="9"/>
  <c r="G20" i="9"/>
  <c r="F152" i="4"/>
  <c r="D7" i="4"/>
  <c r="F45" i="4"/>
  <c r="F125" i="4"/>
  <c r="F153" i="4"/>
  <c r="D163" i="4"/>
  <c r="D151" i="4" s="1"/>
  <c r="F197" i="4"/>
  <c r="F300" i="4"/>
  <c r="F352" i="4"/>
  <c r="D421" i="4"/>
  <c r="D515" i="4"/>
  <c r="F529" i="4"/>
  <c r="D567" i="4"/>
  <c r="F581" i="4"/>
  <c r="F603" i="4"/>
  <c r="F13" i="5"/>
  <c r="D69" i="5"/>
  <c r="E87" i="5"/>
  <c r="D118" i="5"/>
  <c r="D190" i="5"/>
  <c r="F36" i="6"/>
  <c r="D35" i="6"/>
  <c r="D141" i="6" s="1"/>
  <c r="E163" i="4"/>
  <c r="D159" i="1" s="1"/>
  <c r="F417" i="4"/>
  <c r="D644" i="4"/>
  <c r="D177" i="5"/>
  <c r="F180" i="5"/>
  <c r="F207" i="5"/>
  <c r="D206" i="5"/>
  <c r="F5" i="6"/>
  <c r="F6" i="6"/>
  <c r="E35" i="6"/>
  <c r="E141" i="6" s="1"/>
  <c r="F130" i="6"/>
  <c r="D129" i="6"/>
  <c r="F242" i="5"/>
  <c r="D245" i="5"/>
  <c r="F259" i="5"/>
  <c r="G294" i="9"/>
  <c r="E294" i="9" s="1"/>
  <c r="D42" i="8"/>
  <c r="F8" i="5"/>
  <c r="F238" i="5"/>
  <c r="M212" i="9"/>
  <c r="G278" i="9"/>
  <c r="E278" i="9" s="1"/>
  <c r="B278" i="9" s="1"/>
  <c r="G277" i="9"/>
  <c r="E277" i="9" s="1"/>
  <c r="B277" i="9" s="1"/>
  <c r="L212" i="9"/>
  <c r="F212" i="9" s="1"/>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65" i="9"/>
  <c r="E165" i="9" s="1"/>
  <c r="B165" i="9" s="1"/>
  <c r="H164"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4" i="9"/>
  <c r="G163" i="9"/>
  <c r="E163" i="9" s="1"/>
  <c r="B163" i="9" s="1"/>
  <c r="G162" i="9"/>
  <c r="E162" i="9" s="1"/>
  <c r="B162" i="9" s="1"/>
  <c r="G161" i="9"/>
  <c r="E161" i="9" s="1"/>
  <c r="B161" i="9" s="1"/>
  <c r="G160" i="9"/>
  <c r="E160" i="9" s="1"/>
  <c r="B160" i="9" s="1"/>
  <c r="I10" i="9"/>
  <c r="B152" i="9"/>
  <c r="G182" i="9"/>
  <c r="E182" i="9" s="1"/>
  <c r="B182" i="9" s="1"/>
  <c r="G190" i="9"/>
  <c r="E190" i="9" s="1"/>
  <c r="B190" i="9" s="1"/>
  <c r="E286" i="9"/>
  <c r="B286" i="9" s="1"/>
  <c r="L191" i="9"/>
  <c r="F191" i="9" s="1"/>
  <c r="G199" i="9"/>
  <c r="E199" i="9" s="1"/>
  <c r="B199" i="9" s="1"/>
  <c r="G207" i="9"/>
  <c r="E207" i="9" s="1"/>
  <c r="B207" i="9" s="1"/>
  <c r="E52" i="9"/>
  <c r="B52" i="9" s="1"/>
  <c r="E60" i="9"/>
  <c r="B60" i="9" s="1"/>
  <c r="E68" i="9"/>
  <c r="B68" i="9" s="1"/>
  <c r="E76" i="9"/>
  <c r="B76" i="9" s="1"/>
  <c r="E84" i="9"/>
  <c r="B84" i="9" s="1"/>
  <c r="E144" i="9"/>
  <c r="B144" i="9" s="1"/>
  <c r="B156" i="9"/>
  <c r="G178" i="9"/>
  <c r="E178" i="9" s="1"/>
  <c r="B178" i="9" s="1"/>
  <c r="G186" i="9"/>
  <c r="E186" i="9" s="1"/>
  <c r="B186"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G195" i="9"/>
  <c r="E195" i="9" s="1"/>
  <c r="B195" i="9" s="1"/>
  <c r="G203" i="9"/>
  <c r="E203" i="9" s="1"/>
  <c r="B203" i="9" s="1"/>
  <c r="G211" i="9"/>
  <c r="E211" i="9" s="1"/>
  <c r="B211" i="9" s="1"/>
  <c r="B212" i="9"/>
  <c r="B216" i="9"/>
  <c r="B224" i="9"/>
  <c r="B232" i="9"/>
  <c r="B240" i="9"/>
  <c r="B248" i="9"/>
  <c r="B256" i="9"/>
  <c r="B264" i="9"/>
  <c r="F214" i="9"/>
  <c r="B214" i="9" s="1"/>
  <c r="F222" i="9"/>
  <c r="B222" i="9" s="1"/>
  <c r="F230" i="9"/>
  <c r="B230" i="9" s="1"/>
  <c r="F238" i="9"/>
  <c r="B238" i="9" s="1"/>
  <c r="F246" i="9"/>
  <c r="B246" i="9" s="1"/>
  <c r="F254" i="9"/>
  <c r="B254" i="9" s="1"/>
  <c r="F262" i="9"/>
  <c r="B262" i="9" s="1"/>
  <c r="B270" i="9"/>
  <c r="I23" i="3" l="1"/>
  <c r="D1214" i="1"/>
  <c r="H28" i="3"/>
  <c r="F141" i="6"/>
  <c r="C1435" i="1"/>
  <c r="H17" i="3"/>
  <c r="D289" i="4"/>
  <c r="F151" i="4"/>
  <c r="C147" i="1"/>
  <c r="I28" i="3"/>
  <c r="D1435" i="1"/>
  <c r="B191" i="9"/>
  <c r="F129" i="6"/>
  <c r="C1423" i="1"/>
  <c r="F644" i="4"/>
  <c r="C638" i="1"/>
  <c r="D68" i="5"/>
  <c r="F69" i="5"/>
  <c r="C1047" i="1"/>
  <c r="F567" i="4"/>
  <c r="C561" i="1"/>
  <c r="D408" i="4"/>
  <c r="F350" i="4"/>
  <c r="C345" i="1"/>
  <c r="E164" i="9"/>
  <c r="B164" i="9" s="1"/>
  <c r="F245" i="5"/>
  <c r="C1222" i="1"/>
  <c r="G291" i="9"/>
  <c r="E291" i="9" s="1"/>
  <c r="B291" i="9" s="1"/>
  <c r="F190" i="5"/>
  <c r="C1167" i="1"/>
  <c r="D528" i="4"/>
  <c r="E639" i="4"/>
  <c r="D407" i="1"/>
  <c r="G297" i="9"/>
  <c r="E297" i="9" s="1"/>
  <c r="H29" i="3"/>
  <c r="C1436" i="1"/>
  <c r="E636" i="4"/>
  <c r="D630" i="1" s="1"/>
  <c r="D522" i="1"/>
  <c r="I1457" i="1"/>
  <c r="K1432" i="9"/>
  <c r="G295" i="9"/>
  <c r="E295" i="9" s="1"/>
  <c r="B295" i="9" s="1"/>
  <c r="I34" i="3"/>
  <c r="C1517" i="1"/>
  <c r="I25" i="3"/>
  <c r="D1329" i="1"/>
  <c r="G299" i="9"/>
  <c r="E299" i="9" s="1"/>
  <c r="G289" i="9"/>
  <c r="E289" i="9" s="1"/>
  <c r="B289" i="9" s="1"/>
  <c r="D176" i="5"/>
  <c r="F177" i="5"/>
  <c r="C1154" i="1"/>
  <c r="F118" i="5"/>
  <c r="C1096" i="1"/>
  <c r="F515" i="4"/>
  <c r="C509" i="1"/>
  <c r="E151" i="4"/>
  <c r="D237" i="5"/>
  <c r="D407" i="4"/>
  <c r="F298" i="4"/>
  <c r="C293" i="1"/>
  <c r="E408" i="4"/>
  <c r="D403" i="1" s="1"/>
  <c r="D345" i="1"/>
  <c r="B294" i="9"/>
  <c r="G292" i="9"/>
  <c r="E292" i="9" s="1"/>
  <c r="B292" i="9" s="1"/>
  <c r="F206" i="5"/>
  <c r="C1183" i="1"/>
  <c r="F35" i="6"/>
  <c r="H25" i="3"/>
  <c r="C1329" i="1"/>
  <c r="E68" i="5"/>
  <c r="D1065" i="1"/>
  <c r="F421" i="4"/>
  <c r="D420" i="4"/>
  <c r="C415" i="1"/>
  <c r="F163" i="4"/>
  <c r="C159" i="1"/>
  <c r="F7" i="4"/>
  <c r="D6" i="4"/>
  <c r="C3" i="1"/>
  <c r="E20" i="9"/>
  <c r="E175" i="5"/>
  <c r="D1152" i="1" s="1"/>
  <c r="I22" i="3"/>
  <c r="D1153" i="1"/>
  <c r="E407" i="4"/>
  <c r="D402" i="1" s="1"/>
  <c r="I1464" i="1"/>
  <c r="F420" i="4" l="1"/>
  <c r="D635" i="4"/>
  <c r="C414" i="1"/>
  <c r="G1167" i="1"/>
  <c r="H1167" i="1"/>
  <c r="G1423" i="1"/>
  <c r="H1423" i="1"/>
  <c r="B20" i="9"/>
  <c r="E19" i="9"/>
  <c r="G159" i="1"/>
  <c r="H159" i="1"/>
  <c r="H1096" i="1"/>
  <c r="G1096" i="1"/>
  <c r="F68" i="5"/>
  <c r="H21" i="3"/>
  <c r="C1046" i="1"/>
  <c r="D6" i="5"/>
  <c r="D413" i="4"/>
  <c r="D291" i="4"/>
  <c r="C285" i="1"/>
  <c r="G3" i="1"/>
  <c r="H3" i="1"/>
  <c r="G1065" i="1"/>
  <c r="H1065" i="1"/>
  <c r="G1517" i="1"/>
  <c r="H1517" i="1"/>
  <c r="H11" i="3"/>
  <c r="D633" i="1"/>
  <c r="H345" i="1"/>
  <c r="G345" i="1"/>
  <c r="G638" i="1"/>
  <c r="H638" i="1"/>
  <c r="G1329" i="1"/>
  <c r="H1329" i="1"/>
  <c r="H9" i="3"/>
  <c r="F407" i="4"/>
  <c r="C402" i="1"/>
  <c r="F408" i="4"/>
  <c r="C403" i="1"/>
  <c r="F237" i="5"/>
  <c r="H23" i="3"/>
  <c r="C1214" i="1"/>
  <c r="F176" i="5"/>
  <c r="H22" i="3"/>
  <c r="D175" i="5"/>
  <c r="C1153" i="1"/>
  <c r="G1436" i="1"/>
  <c r="H1436" i="1"/>
  <c r="H561" i="1"/>
  <c r="G561" i="1"/>
  <c r="H293" i="1"/>
  <c r="G293" i="1"/>
  <c r="E289" i="4"/>
  <c r="F289" i="4" s="1"/>
  <c r="I17" i="3"/>
  <c r="D147" i="1"/>
  <c r="G147" i="1" s="1"/>
  <c r="F6" i="4"/>
  <c r="H16" i="3"/>
  <c r="D290" i="4"/>
  <c r="D412" i="4"/>
  <c r="C2" i="1"/>
  <c r="H415" i="1"/>
  <c r="G415" i="1"/>
  <c r="I21" i="3"/>
  <c r="D1046" i="1"/>
  <c r="E6" i="5"/>
  <c r="G1183" i="1"/>
  <c r="H1183" i="1"/>
  <c r="E293" i="9"/>
  <c r="H509" i="1"/>
  <c r="G509" i="1"/>
  <c r="H1154" i="1"/>
  <c r="G1154" i="1"/>
  <c r="E298" i="9"/>
  <c r="B299" i="9"/>
  <c r="B297" i="9"/>
  <c r="E296" i="9"/>
  <c r="I10" i="3" s="1"/>
  <c r="D636" i="4"/>
  <c r="F528" i="4"/>
  <c r="C522" i="1"/>
  <c r="G1222" i="1"/>
  <c r="H1222" i="1"/>
  <c r="G1047" i="1"/>
  <c r="H1047" i="1"/>
  <c r="G1435" i="1"/>
  <c r="H1435" i="1"/>
  <c r="H522" i="1" l="1"/>
  <c r="G522" i="1"/>
  <c r="C286" i="1"/>
  <c r="H1153" i="1"/>
  <c r="G1153" i="1"/>
  <c r="G1214" i="1"/>
  <c r="H1214" i="1"/>
  <c r="N3" i="9"/>
  <c r="I11" i="3"/>
  <c r="G1046" i="1"/>
  <c r="H1046" i="1"/>
  <c r="H403" i="1"/>
  <c r="G403" i="1"/>
  <c r="F636" i="4"/>
  <c r="C630" i="1"/>
  <c r="H276" i="9"/>
  <c r="D984" i="1"/>
  <c r="E291" i="4"/>
  <c r="D287" i="1" s="1"/>
  <c r="E413" i="4"/>
  <c r="D285" i="1"/>
  <c r="E290" i="4"/>
  <c r="D286" i="1" s="1"/>
  <c r="F175" i="5"/>
  <c r="C1152" i="1"/>
  <c r="H402" i="1"/>
  <c r="G402" i="1"/>
  <c r="F291" i="4"/>
  <c r="C287" i="1"/>
  <c r="H414" i="1"/>
  <c r="G414" i="1"/>
  <c r="D639" i="4"/>
  <c r="D414" i="4"/>
  <c r="F412" i="4"/>
  <c r="C407" i="1"/>
  <c r="H147" i="1"/>
  <c r="H2" i="1"/>
  <c r="G2" i="1"/>
  <c r="D640" i="4"/>
  <c r="D415" i="4"/>
  <c r="F413" i="4"/>
  <c r="C408" i="1"/>
  <c r="F635" i="4"/>
  <c r="C629" i="1"/>
  <c r="K3" i="9"/>
  <c r="I9" i="3"/>
  <c r="G285" i="1"/>
  <c r="H285" i="1"/>
  <c r="G282" i="9"/>
  <c r="E282" i="9" s="1"/>
  <c r="B282" i="9" s="1"/>
  <c r="G276" i="9"/>
  <c r="E276" i="9" s="1"/>
  <c r="F6" i="5"/>
  <c r="C984" i="1"/>
  <c r="F414" i="4" l="1"/>
  <c r="C409" i="1"/>
  <c r="G287" i="1"/>
  <c r="H287" i="1"/>
  <c r="H1152" i="1"/>
  <c r="G1152" i="1"/>
  <c r="E640" i="4"/>
  <c r="E415" i="4"/>
  <c r="D410" i="1" s="1"/>
  <c r="D408" i="1"/>
  <c r="E414" i="4"/>
  <c r="D409" i="1" s="1"/>
  <c r="H630" i="1"/>
  <c r="G630" i="1"/>
  <c r="G286" i="1"/>
  <c r="H286" i="1"/>
  <c r="H8" i="3"/>
  <c r="G984" i="1"/>
  <c r="H984" i="1"/>
  <c r="H629" i="1"/>
  <c r="G629" i="1"/>
  <c r="F415" i="4"/>
  <c r="C410" i="1"/>
  <c r="D642" i="4"/>
  <c r="F640" i="4"/>
  <c r="C634" i="1"/>
  <c r="D641" i="4"/>
  <c r="F639" i="4"/>
  <c r="C633" i="1"/>
  <c r="F290" i="4"/>
  <c r="E275" i="9"/>
  <c r="B276" i="9"/>
  <c r="H408" i="1"/>
  <c r="H407" i="1"/>
  <c r="G407" i="1"/>
  <c r="D645" i="4" l="1"/>
  <c r="C635" i="1"/>
  <c r="H410" i="1"/>
  <c r="G410" i="1"/>
  <c r="G408" i="1"/>
  <c r="H633" i="1"/>
  <c r="G633" i="1"/>
  <c r="M3" i="9"/>
  <c r="I8" i="3"/>
  <c r="E642" i="4"/>
  <c r="D634" i="1"/>
  <c r="G634" i="1" s="1"/>
  <c r="E641" i="4"/>
  <c r="D646" i="4"/>
  <c r="F642" i="4"/>
  <c r="C636" i="1"/>
  <c r="H409" i="1"/>
  <c r="G409" i="1"/>
  <c r="E646" i="4" l="1"/>
  <c r="D636" i="1"/>
  <c r="H19" i="3"/>
  <c r="F646" i="4"/>
  <c r="C640" i="1"/>
  <c r="E645" i="4"/>
  <c r="F645" i="4" s="1"/>
  <c r="D635" i="1"/>
  <c r="H634" i="1"/>
  <c r="H636" i="1"/>
  <c r="G636" i="1"/>
  <c r="H635" i="1"/>
  <c r="G635" i="1"/>
  <c r="H18" i="3"/>
  <c r="C639" i="1"/>
  <c r="F641" i="4"/>
  <c r="I19" i="3" l="1"/>
  <c r="D640" i="1"/>
  <c r="H640" i="1" s="1"/>
  <c r="H7" i="3"/>
  <c r="I18" i="3"/>
  <c r="D639" i="1"/>
  <c r="H639" i="1" s="1"/>
  <c r="G640" i="1" l="1"/>
  <c r="G639" i="1"/>
  <c r="J3" i="9"/>
  <c r="I7" i="3"/>
  <c r="M272" i="9" l="1"/>
  <c r="L272" i="9"/>
  <c r="H18" i="9"/>
  <c r="G18" i="9"/>
  <c r="I6" i="9"/>
  <c r="K12" i="9"/>
  <c r="G17" i="9"/>
  <c r="K9" i="9"/>
  <c r="L15" i="9"/>
  <c r="I8" i="9"/>
  <c r="M15" i="9"/>
  <c r="I5" i="9"/>
  <c r="K11" i="9"/>
  <c r="H16" i="9"/>
  <c r="K8" i="9"/>
  <c r="J13" i="9"/>
  <c r="K5" i="9"/>
  <c r="J10" i="9"/>
  <c r="M16" i="9"/>
  <c r="K10" i="9"/>
  <c r="G16" i="9"/>
  <c r="K7" i="9"/>
  <c r="J12" i="9"/>
  <c r="J17" i="9"/>
  <c r="J9" i="9"/>
  <c r="H15" i="9"/>
  <c r="J6" i="9"/>
  <c r="I11" i="9"/>
  <c r="H17" i="9"/>
  <c r="K6" i="9"/>
  <c r="J11" i="9"/>
  <c r="I17" i="9"/>
  <c r="J8" i="9"/>
  <c r="I13" i="9"/>
  <c r="I9" i="9"/>
  <c r="G15" i="9"/>
  <c r="J5" i="9"/>
  <c r="L16" i="9"/>
  <c r="I7" i="9"/>
  <c r="K13" i="9"/>
  <c r="J7" i="9"/>
  <c r="I12" i="9"/>
  <c r="E16" i="9" l="1"/>
  <c r="F16" i="9"/>
  <c r="E12" i="9"/>
  <c r="B12" i="9" s="1"/>
  <c r="E9" i="9"/>
  <c r="B9" i="9" s="1"/>
  <c r="E13" i="9"/>
  <c r="B13" i="9" s="1"/>
  <c r="E10" i="9"/>
  <c r="B10" i="9" s="1"/>
  <c r="F15" i="9"/>
  <c r="E6" i="9"/>
  <c r="B6" i="9" s="1"/>
  <c r="E15" i="9"/>
  <c r="E11" i="9"/>
  <c r="B11" i="9" s="1"/>
  <c r="E5" i="9"/>
  <c r="E18" i="9"/>
  <c r="B18" i="9" s="1"/>
  <c r="E7" i="9"/>
  <c r="B7" i="9" s="1"/>
  <c r="E17" i="9"/>
  <c r="B17" i="9" s="1"/>
  <c r="E8" i="9"/>
  <c r="B8" i="9" s="1"/>
  <c r="F272" i="9"/>
  <c r="B16" i="9" l="1"/>
  <c r="F14" i="9"/>
  <c r="E4" i="9"/>
  <c r="B5" i="9"/>
  <c r="E14" i="9"/>
  <c r="B15" i="9"/>
  <c r="B272" i="9"/>
  <c r="F19" i="9"/>
  <c r="F3" i="9" s="1"/>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<sst xmlns="http://schemas.openxmlformats.org/spreadsheetml/2006/main" count="4313" uniqueCount="3394">
  <si>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</si>
  <si>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</si>
  <si>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</si>
  <si>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</si>
  <si>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</si>
  <si>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</si>
  <si>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</si>
  <si>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</si>
  <si>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</si>
  <si>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</si>
  <si>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</si>
  <si>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</si>
  <si>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</si>
  <si>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</si>
  <si>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</si>
  <si>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</si>
  <si>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</si>
  <si>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</si>
  <si>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</si>
  <si>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</si>
  <si>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</si>
  <si>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</si>
  <si>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</si>
  <si>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</si>
  <si>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</si>
  <si>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</si>
  <si>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</si>
  <si>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</si>
  <si>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</si>
  <si>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</si>
  <si>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</si>
  <si>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JAVNA USTANOVA RAZVOJNA AGENCIJA ŠIBENSK O-KNINSKE ŽUPANIJE ZA KOORDINACIJU I POTICANJE REGIONALNOG RAZVOJA ŠIBENSKO -KNINSKE ŽUPANIJE</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</si>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</sst>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2">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9163615</v>
      </c>
      <c r="D2" s="6">
        <f>'PR-RAS'!E6</f>
        <v>11459850.33</v>
      </c>
      <c r="E2" s="6">
        <v>0</v>
      </c>
      <c r="F2" s="6">
        <v>0</v>
      </c>
      <c r="G2" s="7">
        <f t="shared" ref="G2:G264" si="0">(B2/1000)*(C2*1+D2*2)</f>
        <v>32083.31566</v>
      </c>
      <c r="H2" s="7">
        <f t="shared" ref="H2:H264" si="1">ABS(C2-ROUND(C2,0))+ABS(D2-ROUND(D2,0))</f>
        <v>0.33000000007450581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5447520</v>
      </c>
      <c r="D46" s="1">
        <f>'PR-RAS'!E50</f>
        <v>6292697.4900000002</v>
      </c>
      <c r="E46" s="1">
        <v>0</v>
      </c>
      <c r="F46" s="1">
        <v>0</v>
      </c>
      <c r="G46" s="2">
        <f t="shared" si="0"/>
        <v>811481.17409999995</v>
      </c>
      <c r="H46" s="2">
        <f t="shared" si="1"/>
        <v>0.49000000022351742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2442706</v>
      </c>
      <c r="D47" s="1">
        <f>'PR-RAS'!E51</f>
        <v>0</v>
      </c>
      <c r="E47" s="1">
        <v>0</v>
      </c>
      <c r="F47" s="1">
        <v>0</v>
      </c>
      <c r="G47" s="2">
        <f t="shared" si="0"/>
        <v>112364.476</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2442706</v>
      </c>
      <c r="D49" s="1">
        <f>'PR-RAS'!E53</f>
        <v>0</v>
      </c>
      <c r="E49" s="1">
        <v>0</v>
      </c>
      <c r="F49" s="1">
        <v>0</v>
      </c>
      <c r="G49" s="2">
        <f t="shared" si="0"/>
        <v>117249.88800000001</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1182080</v>
      </c>
      <c r="D50" s="1">
        <f>'PR-RAS'!E54</f>
        <v>597201.58000000007</v>
      </c>
      <c r="E50" s="1">
        <v>0</v>
      </c>
      <c r="F50" s="1">
        <v>0</v>
      </c>
      <c r="G50" s="2">
        <f t="shared" si="0"/>
        <v>116447.67484000001</v>
      </c>
      <c r="H50" s="2">
        <f t="shared" si="1"/>
        <v>0.41999999992549419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1173225</v>
      </c>
      <c r="D51" s="1">
        <f>'PR-RAS'!E55</f>
        <v>342755.33</v>
      </c>
      <c r="E51" s="1">
        <v>0</v>
      </c>
      <c r="F51" s="1">
        <v>0</v>
      </c>
      <c r="G51" s="2">
        <f t="shared" si="0"/>
        <v>92936.78300000001</v>
      </c>
      <c r="H51" s="2">
        <f t="shared" si="1"/>
        <v>0.33000000001629815</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8855</v>
      </c>
      <c r="D52" s="1">
        <f>'PR-RAS'!E56</f>
        <v>93939.14</v>
      </c>
      <c r="E52" s="1">
        <v>0</v>
      </c>
      <c r="F52" s="1">
        <v>0</v>
      </c>
      <c r="G52" s="2">
        <f t="shared" si="0"/>
        <v>10033.397279999999</v>
      </c>
      <c r="H52" s="2">
        <f t="shared" si="1"/>
        <v>0.13999999999941792</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138176.10999999999</v>
      </c>
      <c r="E53" s="1">
        <v>0</v>
      </c>
      <c r="F53" s="1">
        <v>0</v>
      </c>
      <c r="G53" s="2">
        <f t="shared" si="0"/>
        <v>14370.315439999998</v>
      </c>
      <c r="H53" s="2">
        <f t="shared" si="1"/>
        <v>0.10999999998603016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22331</v>
      </c>
      <c r="E54" s="1">
        <v>0</v>
      </c>
      <c r="F54" s="1">
        <v>0</v>
      </c>
      <c r="G54" s="2">
        <f t="shared" si="0"/>
        <v>2367.0859999999998</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200000</v>
      </c>
      <c r="E64" s="1">
        <v>0</v>
      </c>
      <c r="F64" s="1">
        <v>0</v>
      </c>
      <c r="G64" s="2">
        <f t="shared" si="0"/>
        <v>25200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200000</v>
      </c>
      <c r="E66" s="1">
        <v>0</v>
      </c>
      <c r="F66" s="1">
        <v>0</v>
      </c>
      <c r="G66" s="2">
        <f t="shared" si="0"/>
        <v>26000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1822734</v>
      </c>
      <c r="D70" s="1">
        <f>'PR-RAS'!E74</f>
        <v>5495495.9100000001</v>
      </c>
      <c r="E70" s="1">
        <v>0</v>
      </c>
      <c r="F70" s="1">
        <v>0</v>
      </c>
      <c r="G70" s="2">
        <f t="shared" si="0"/>
        <v>884147.08158000011</v>
      </c>
      <c r="H70" s="2">
        <f t="shared" si="1"/>
        <v>8.9999999850988388E-2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1803570</v>
      </c>
      <c r="D71" s="1">
        <f>'PR-RAS'!E75</f>
        <v>5488528.7599999998</v>
      </c>
      <c r="E71" s="1">
        <v>0</v>
      </c>
      <c r="F71" s="1">
        <v>0</v>
      </c>
      <c r="G71" s="2">
        <f t="shared" si="0"/>
        <v>894643.9264</v>
      </c>
      <c r="H71" s="2">
        <f t="shared" si="1"/>
        <v>0.24000000022351742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19164</v>
      </c>
      <c r="D72" s="1">
        <f>'PR-RAS'!E76</f>
        <v>6967.15</v>
      </c>
      <c r="E72" s="1">
        <v>0</v>
      </c>
      <c r="F72" s="1">
        <v>0</v>
      </c>
      <c r="G72" s="2">
        <f t="shared" si="0"/>
        <v>2349.9793</v>
      </c>
      <c r="H72" s="2">
        <f t="shared" si="1"/>
        <v>0.1499999999996362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3254.89</v>
      </c>
      <c r="E102" s="1">
        <v>0</v>
      </c>
      <c r="F102" s="1">
        <v>0</v>
      </c>
      <c r="G102" s="2">
        <f t="shared" si="0"/>
        <v>657.48778000000004</v>
      </c>
      <c r="H102" s="2">
        <f t="shared" si="1"/>
        <v>0.11000000000012733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3254.89</v>
      </c>
      <c r="E108" s="1">
        <v>0</v>
      </c>
      <c r="F108" s="1">
        <v>0</v>
      </c>
      <c r="G108" s="2">
        <f t="shared" si="0"/>
        <v>696.54645999999991</v>
      </c>
      <c r="H108" s="2">
        <f t="shared" si="1"/>
        <v>0.11000000000012733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3254.89</v>
      </c>
      <c r="E113" s="1">
        <v>0</v>
      </c>
      <c r="F113" s="1">
        <v>0</v>
      </c>
      <c r="G113" s="2">
        <f t="shared" si="0"/>
        <v>729.09536000000003</v>
      </c>
      <c r="H113" s="2">
        <f t="shared" si="1"/>
        <v>0.11000000000012733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54750</v>
      </c>
      <c r="D120" s="1">
        <f>'PR-RAS'!E124</f>
        <v>255324.72</v>
      </c>
      <c r="E120" s="1">
        <v>0</v>
      </c>
      <c r="F120" s="1">
        <v>0</v>
      </c>
      <c r="G120" s="2">
        <f t="shared" si="0"/>
        <v>67282.533359999987</v>
      </c>
      <c r="H120" s="2">
        <f t="shared" si="1"/>
        <v>0.27999999999883585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54750</v>
      </c>
      <c r="D121" s="1">
        <f>'PR-RAS'!E125</f>
        <v>255324.72</v>
      </c>
      <c r="E121" s="1">
        <v>0</v>
      </c>
      <c r="F121" s="1">
        <v>0</v>
      </c>
      <c r="G121" s="2">
        <f t="shared" si="0"/>
        <v>67847.932799999995</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54750</v>
      </c>
      <c r="D123" s="1">
        <f>'PR-RAS'!E127</f>
        <v>255324.72</v>
      </c>
      <c r="E123" s="1">
        <v>0</v>
      </c>
      <c r="F123" s="1">
        <v>0</v>
      </c>
      <c r="G123" s="2">
        <f t="shared" si="0"/>
        <v>68978.731679999997</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3661345</v>
      </c>
      <c r="D129" s="1">
        <f>'PR-RAS'!E133</f>
        <v>4907313.51</v>
      </c>
      <c r="E129" s="1">
        <v>0</v>
      </c>
      <c r="F129" s="1">
        <v>0</v>
      </c>
      <c r="G129" s="2">
        <f t="shared" si="0"/>
        <v>1724924.4185599999</v>
      </c>
      <c r="H129" s="2">
        <f t="shared" si="1"/>
        <v>0.49000000022351742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3661345</v>
      </c>
      <c r="D130" s="1">
        <f>'PR-RAS'!E134</f>
        <v>4907313.51</v>
      </c>
      <c r="E130" s="1">
        <v>0</v>
      </c>
      <c r="F130" s="1">
        <v>0</v>
      </c>
      <c r="G130" s="2">
        <f t="shared" si="0"/>
        <v>1738400.3905799999</v>
      </c>
      <c r="H130" s="2">
        <f t="shared" si="1"/>
        <v>0.49000000022351742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3650374</v>
      </c>
      <c r="D131" s="1">
        <f>'PR-RAS'!E135</f>
        <v>2623525.3199999998</v>
      </c>
      <c r="E131" s="1">
        <v>0</v>
      </c>
      <c r="F131" s="1">
        <v>0</v>
      </c>
      <c r="G131" s="2">
        <f t="shared" si="0"/>
        <v>1156665.2032000001</v>
      </c>
      <c r="H131" s="2">
        <f t="shared" si="1"/>
        <v>0.31999999983236194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10971</v>
      </c>
      <c r="D132" s="1">
        <f>'PR-RAS'!E136</f>
        <v>2283788.19</v>
      </c>
      <c r="E132" s="1">
        <v>0</v>
      </c>
      <c r="F132" s="1">
        <v>0</v>
      </c>
      <c r="G132" s="2">
        <f t="shared" si="0"/>
        <v>599789.70678000001</v>
      </c>
      <c r="H132" s="2">
        <f t="shared" si="1"/>
        <v>0.18999999994412065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1259.72</v>
      </c>
      <c r="E135" s="1">
        <v>0</v>
      </c>
      <c r="F135" s="1">
        <v>0</v>
      </c>
      <c r="G135" s="2">
        <f t="shared" si="0"/>
        <v>337.60496000000001</v>
      </c>
      <c r="H135" s="2">
        <f t="shared" si="1"/>
        <v>0.27999999999997272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1259.72</v>
      </c>
      <c r="E146" s="1">
        <v>0</v>
      </c>
      <c r="F146" s="1">
        <v>0</v>
      </c>
      <c r="G146" s="2">
        <f t="shared" si="0"/>
        <v>365.31880000000001</v>
      </c>
      <c r="H146" s="2">
        <f t="shared" si="1"/>
        <v>0.27999999999997272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4827905</v>
      </c>
      <c r="D147" s="1">
        <f>'PR-RAS'!E151</f>
        <v>5253917.41</v>
      </c>
      <c r="E147" s="1">
        <v>0</v>
      </c>
      <c r="F147" s="1">
        <v>0</v>
      </c>
      <c r="G147" s="2">
        <f t="shared" si="0"/>
        <v>2239018.0137199997</v>
      </c>
      <c r="H147" s="2">
        <f t="shared" si="1"/>
        <v>0.41000000014901161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3145677</v>
      </c>
      <c r="D148" s="1">
        <f>'PR-RAS'!E152</f>
        <v>3514549.76</v>
      </c>
      <c r="E148" s="1">
        <v>0</v>
      </c>
      <c r="F148" s="1">
        <v>0</v>
      </c>
      <c r="G148" s="2">
        <f t="shared" si="0"/>
        <v>1495692.1484399999</v>
      </c>
      <c r="H148" s="2">
        <f t="shared" si="1"/>
        <v>0.24000000022351742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2671327</v>
      </c>
      <c r="D149" s="1">
        <f>'PR-RAS'!E153</f>
        <v>2962778.09</v>
      </c>
      <c r="E149" s="1">
        <v>0</v>
      </c>
      <c r="F149" s="1">
        <v>0</v>
      </c>
      <c r="G149" s="2">
        <f t="shared" si="0"/>
        <v>1272338.7106399999</v>
      </c>
      <c r="H149" s="2">
        <f t="shared" si="1"/>
        <v>8.9999999850988388E-2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2655818</v>
      </c>
      <c r="D150" s="1">
        <f>'PR-RAS'!E154</f>
        <v>2947269.53</v>
      </c>
      <c r="E150" s="1">
        <v>0</v>
      </c>
      <c r="F150" s="1">
        <v>0</v>
      </c>
      <c r="G150" s="2">
        <f t="shared" si="0"/>
        <v>1274003.2019399998</v>
      </c>
      <c r="H150" s="2">
        <f t="shared" si="1"/>
        <v>0.47000000020489097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15509</v>
      </c>
      <c r="D151" s="1">
        <f>'PR-RAS'!E155</f>
        <v>15508.56</v>
      </c>
      <c r="E151" s="1">
        <v>0</v>
      </c>
      <c r="F151" s="1">
        <v>0</v>
      </c>
      <c r="G151" s="2">
        <f t="shared" si="0"/>
        <v>6978.9179999999988</v>
      </c>
      <c r="H151" s="2">
        <f t="shared" si="1"/>
        <v>0.44000000000050932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87690</v>
      </c>
      <c r="D154" s="1">
        <f>'PR-RAS'!E158</f>
        <v>153645.56</v>
      </c>
      <c r="E154" s="1">
        <v>0</v>
      </c>
      <c r="F154" s="1">
        <v>0</v>
      </c>
      <c r="G154" s="2">
        <f t="shared" si="0"/>
        <v>60432.111359999995</v>
      </c>
      <c r="H154" s="2">
        <f t="shared" si="1"/>
        <v>0.44000000000232831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386660</v>
      </c>
      <c r="D155" s="1">
        <f>'PR-RAS'!E159</f>
        <v>398126.11</v>
      </c>
      <c r="E155" s="1">
        <v>0</v>
      </c>
      <c r="F155" s="1">
        <v>0</v>
      </c>
      <c r="G155" s="2">
        <f t="shared" si="0"/>
        <v>182168.48188000001</v>
      </c>
      <c r="H155" s="2">
        <f t="shared" si="1"/>
        <v>0.10999999998603016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386660</v>
      </c>
      <c r="D157" s="1">
        <f>'PR-RAS'!E161</f>
        <v>398126.11</v>
      </c>
      <c r="E157" s="1">
        <v>0</v>
      </c>
      <c r="F157" s="1">
        <v>0</v>
      </c>
      <c r="G157" s="2">
        <f t="shared" si="0"/>
        <v>184534.30632</v>
      </c>
      <c r="H157" s="2">
        <f t="shared" si="1"/>
        <v>0.10999999998603016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1602367</v>
      </c>
      <c r="D159" s="1">
        <f>'PR-RAS'!E163</f>
        <v>1680026.25</v>
      </c>
      <c r="E159" s="1">
        <v>0</v>
      </c>
      <c r="F159" s="1">
        <v>0</v>
      </c>
      <c r="G159" s="2">
        <f t="shared" si="0"/>
        <v>784062.28099999996</v>
      </c>
      <c r="H159" s="2">
        <f t="shared" si="1"/>
        <v>0.25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168530</v>
      </c>
      <c r="D160" s="1">
        <f>'PR-RAS'!E164</f>
        <v>451484.75</v>
      </c>
      <c r="E160" s="1">
        <v>0</v>
      </c>
      <c r="F160" s="1">
        <v>0</v>
      </c>
      <c r="G160" s="2">
        <f t="shared" si="0"/>
        <v>170368.42050000001</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49393</v>
      </c>
      <c r="D161" s="1">
        <f>'PR-RAS'!E165</f>
        <v>280641.28999999998</v>
      </c>
      <c r="E161" s="1">
        <v>0</v>
      </c>
      <c r="F161" s="1">
        <v>0</v>
      </c>
      <c r="G161" s="2">
        <f t="shared" si="0"/>
        <v>97708.092799999999</v>
      </c>
      <c r="H161" s="2">
        <f t="shared" si="1"/>
        <v>0.28999999997904524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108306</v>
      </c>
      <c r="D162" s="1">
        <f>'PR-RAS'!E166</f>
        <v>132139.39000000001</v>
      </c>
      <c r="E162" s="1">
        <v>0</v>
      </c>
      <c r="F162" s="1">
        <v>0</v>
      </c>
      <c r="G162" s="2">
        <f t="shared" si="0"/>
        <v>59986.149580000005</v>
      </c>
      <c r="H162" s="2">
        <f t="shared" si="1"/>
        <v>0.39000000001396984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10461</v>
      </c>
      <c r="D163" s="1">
        <f>'PR-RAS'!E167</f>
        <v>34511.07</v>
      </c>
      <c r="E163" s="1">
        <v>0</v>
      </c>
      <c r="F163" s="1">
        <v>0</v>
      </c>
      <c r="G163" s="2">
        <f t="shared" si="0"/>
        <v>12876.268680000001</v>
      </c>
      <c r="H163" s="2">
        <f t="shared" si="1"/>
        <v>6.9999999999708962E-2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370</v>
      </c>
      <c r="D164" s="1">
        <f>'PR-RAS'!E168</f>
        <v>4193</v>
      </c>
      <c r="E164" s="1">
        <v>0</v>
      </c>
      <c r="F164" s="1">
        <v>0</v>
      </c>
      <c r="G164" s="2">
        <f t="shared" si="0"/>
        <v>1427.2280000000001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133083</v>
      </c>
      <c r="D165" s="1">
        <f>'PR-RAS'!E169</f>
        <v>170671.15</v>
      </c>
      <c r="E165" s="1">
        <v>0</v>
      </c>
      <c r="F165" s="1">
        <v>0</v>
      </c>
      <c r="G165" s="2">
        <f t="shared" si="0"/>
        <v>77805.749200000006</v>
      </c>
      <c r="H165" s="2">
        <f t="shared" si="1"/>
        <v>0.14999999999417923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36472</v>
      </c>
      <c r="D166" s="1">
        <f>'PR-RAS'!E170</f>
        <v>30548.55</v>
      </c>
      <c r="E166" s="1">
        <v>0</v>
      </c>
      <c r="F166" s="1">
        <v>0</v>
      </c>
      <c r="G166" s="2">
        <f t="shared" si="0"/>
        <v>16098.901500000002</v>
      </c>
      <c r="H166" s="2">
        <f t="shared" si="1"/>
        <v>0.4500000000007276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79479</v>
      </c>
      <c r="D168" s="1">
        <f>'PR-RAS'!E172</f>
        <v>131433.09</v>
      </c>
      <c r="E168" s="1">
        <v>0</v>
      </c>
      <c r="F168" s="1">
        <v>0</v>
      </c>
      <c r="G168" s="2">
        <f t="shared" si="0"/>
        <v>57171.645060000003</v>
      </c>
      <c r="H168" s="2">
        <f t="shared" si="1"/>
        <v>8.999999999650754E-2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17132</v>
      </c>
      <c r="D170" s="1">
        <f>'PR-RAS'!E174</f>
        <v>8689.51</v>
      </c>
      <c r="E170" s="1">
        <v>0</v>
      </c>
      <c r="F170" s="1">
        <v>0</v>
      </c>
      <c r="G170" s="2">
        <f t="shared" si="0"/>
        <v>5832.3623800000014</v>
      </c>
      <c r="H170" s="2">
        <f t="shared" si="1"/>
        <v>0.48999999999978172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1202355</v>
      </c>
      <c r="D173" s="1">
        <f>'PR-RAS'!E177</f>
        <v>903199.5</v>
      </c>
      <c r="E173" s="1">
        <v>0</v>
      </c>
      <c r="F173" s="1">
        <v>0</v>
      </c>
      <c r="G173" s="2">
        <f t="shared" si="0"/>
        <v>517505.68799999997</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104302</v>
      </c>
      <c r="D174" s="1">
        <f>'PR-RAS'!E178</f>
        <v>71476.2</v>
      </c>
      <c r="E174" s="1">
        <v>0</v>
      </c>
      <c r="F174" s="1">
        <v>0</v>
      </c>
      <c r="G174" s="2">
        <f t="shared" si="0"/>
        <v>42775.011199999994</v>
      </c>
      <c r="H174" s="2">
        <f t="shared" si="1"/>
        <v>0.19999999999708962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55283</v>
      </c>
      <c r="D175" s="1">
        <f>'PR-RAS'!E179</f>
        <v>47852.99</v>
      </c>
      <c r="E175" s="1">
        <v>0</v>
      </c>
      <c r="F175" s="1">
        <v>0</v>
      </c>
      <c r="G175" s="2">
        <f t="shared" si="0"/>
        <v>26272.082519999996</v>
      </c>
      <c r="H175" s="2">
        <f t="shared" si="1"/>
        <v>1.0000000002037268E-2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350429</v>
      </c>
      <c r="D176" s="1">
        <f>'PR-RAS'!E180</f>
        <v>223095.32</v>
      </c>
      <c r="E176" s="1">
        <v>0</v>
      </c>
      <c r="F176" s="1">
        <v>0</v>
      </c>
      <c r="G176" s="2">
        <f t="shared" si="0"/>
        <v>139408.43700000001</v>
      </c>
      <c r="H176" s="2">
        <f t="shared" si="1"/>
        <v>0.32000000000698492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51096</v>
      </c>
      <c r="D177" s="1">
        <f>'PR-RAS'!E181</f>
        <v>88092.21</v>
      </c>
      <c r="E177" s="1">
        <v>0</v>
      </c>
      <c r="F177" s="1">
        <v>0</v>
      </c>
      <c r="G177" s="2">
        <f t="shared" si="0"/>
        <v>40001.353920000001</v>
      </c>
      <c r="H177" s="2">
        <f t="shared" si="1"/>
        <v>0.21000000000640284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20046</v>
      </c>
      <c r="D178" s="1">
        <f>'PR-RAS'!E182</f>
        <v>4371.3</v>
      </c>
      <c r="E178" s="1">
        <v>0</v>
      </c>
      <c r="F178" s="1">
        <v>0</v>
      </c>
      <c r="G178" s="2">
        <f t="shared" si="0"/>
        <v>5095.5821999999998</v>
      </c>
      <c r="H178" s="2">
        <f t="shared" si="1"/>
        <v>0.3000000000001819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35750</v>
      </c>
      <c r="D179" s="1">
        <f>'PR-RAS'!E183</f>
        <v>300</v>
      </c>
      <c r="E179" s="1">
        <v>0</v>
      </c>
      <c r="F179" s="1">
        <v>0</v>
      </c>
      <c r="G179" s="2">
        <f t="shared" si="0"/>
        <v>6470.2999999999993</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483157</v>
      </c>
      <c r="D180" s="1">
        <f>'PR-RAS'!E184</f>
        <v>335138.36</v>
      </c>
      <c r="E180" s="1">
        <v>0</v>
      </c>
      <c r="F180" s="1">
        <v>0</v>
      </c>
      <c r="G180" s="2">
        <f t="shared" si="0"/>
        <v>206464.63587999999</v>
      </c>
      <c r="H180" s="2">
        <f t="shared" si="1"/>
        <v>0.35999999998603016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45255</v>
      </c>
      <c r="D181" s="1">
        <f>'PR-RAS'!E185</f>
        <v>56016.84</v>
      </c>
      <c r="E181" s="1">
        <v>0</v>
      </c>
      <c r="F181" s="1">
        <v>0</v>
      </c>
      <c r="G181" s="2">
        <f t="shared" si="0"/>
        <v>28311.962399999997</v>
      </c>
      <c r="H181" s="2">
        <f t="shared" si="1"/>
        <v>0.16000000000349246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57037</v>
      </c>
      <c r="D182" s="1">
        <f>'PR-RAS'!E186</f>
        <v>76856.28</v>
      </c>
      <c r="E182" s="1">
        <v>0</v>
      </c>
      <c r="F182" s="1">
        <v>0</v>
      </c>
      <c r="G182" s="2">
        <f t="shared" si="0"/>
        <v>38145.670359999996</v>
      </c>
      <c r="H182" s="2">
        <f t="shared" si="1"/>
        <v>0.27999999999883585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29647.58</v>
      </c>
      <c r="E183" s="1">
        <v>0</v>
      </c>
      <c r="F183" s="1">
        <v>0</v>
      </c>
      <c r="G183" s="2">
        <f t="shared" si="0"/>
        <v>10791.71912</v>
      </c>
      <c r="H183" s="2">
        <f t="shared" si="1"/>
        <v>0.41999999999825377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98399</v>
      </c>
      <c r="D184" s="1">
        <f>'PR-RAS'!E188</f>
        <v>125023.26999999999</v>
      </c>
      <c r="E184" s="1">
        <v>0</v>
      </c>
      <c r="F184" s="1">
        <v>0</v>
      </c>
      <c r="G184" s="2">
        <f t="shared" si="0"/>
        <v>63765.533819999997</v>
      </c>
      <c r="H184" s="2">
        <f t="shared" si="1"/>
        <v>0.26999999998952262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10383</v>
      </c>
      <c r="D185" s="1">
        <f>'PR-RAS'!E189</f>
        <v>10811.34</v>
      </c>
      <c r="E185" s="1">
        <v>0</v>
      </c>
      <c r="F185" s="1">
        <v>0</v>
      </c>
      <c r="G185" s="2">
        <f t="shared" si="0"/>
        <v>5889.0451199999998</v>
      </c>
      <c r="H185" s="2">
        <f t="shared" si="1"/>
        <v>0.34000000000014552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31299</v>
      </c>
      <c r="D186" s="1">
        <f>'PR-RAS'!E190</f>
        <v>32731.56</v>
      </c>
      <c r="E186" s="1">
        <v>0</v>
      </c>
      <c r="F186" s="1">
        <v>0</v>
      </c>
      <c r="G186" s="2">
        <f t="shared" si="0"/>
        <v>17900.992200000001</v>
      </c>
      <c r="H186" s="2">
        <f t="shared" si="1"/>
        <v>0.43999999999869033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41499</v>
      </c>
      <c r="D187" s="1">
        <f>'PR-RAS'!E191</f>
        <v>68398.44</v>
      </c>
      <c r="E187" s="1">
        <v>0</v>
      </c>
      <c r="F187" s="1">
        <v>0</v>
      </c>
      <c r="G187" s="2">
        <f t="shared" si="0"/>
        <v>33163.03368</v>
      </c>
      <c r="H187" s="2">
        <f t="shared" si="1"/>
        <v>0.44000000000232831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312.43</v>
      </c>
      <c r="E188" s="1">
        <v>0</v>
      </c>
      <c r="F188" s="1">
        <v>0</v>
      </c>
      <c r="G188" s="2">
        <f t="shared" si="0"/>
        <v>116.84882</v>
      </c>
      <c r="H188" s="2">
        <f t="shared" si="1"/>
        <v>0.43000000000000682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13122</v>
      </c>
      <c r="D189" s="1">
        <f>'PR-RAS'!E193</f>
        <v>11797.5</v>
      </c>
      <c r="E189" s="1">
        <v>0</v>
      </c>
      <c r="F189" s="1">
        <v>0</v>
      </c>
      <c r="G189" s="2">
        <f t="shared" si="0"/>
        <v>6902.7960000000003</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2096</v>
      </c>
      <c r="D191" s="1">
        <f>'PR-RAS'!E195</f>
        <v>972</v>
      </c>
      <c r="E191" s="1">
        <v>0</v>
      </c>
      <c r="F191" s="1">
        <v>0</v>
      </c>
      <c r="G191" s="2">
        <f t="shared" si="0"/>
        <v>767.6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79861</v>
      </c>
      <c r="D192" s="1">
        <f>'PR-RAS'!E196</f>
        <v>59341.400000000009</v>
      </c>
      <c r="E192" s="1">
        <v>0</v>
      </c>
      <c r="F192" s="1">
        <v>0</v>
      </c>
      <c r="G192" s="2">
        <f t="shared" si="0"/>
        <v>37921.865800000007</v>
      </c>
      <c r="H192" s="2">
        <f t="shared" si="1"/>
        <v>0.40000000000873115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57408</v>
      </c>
      <c r="D198" s="1">
        <f>'PR-RAS'!E202</f>
        <v>19970.95</v>
      </c>
      <c r="E198" s="1">
        <v>0</v>
      </c>
      <c r="F198" s="1">
        <v>0</v>
      </c>
      <c r="G198" s="2">
        <f t="shared" si="0"/>
        <v>19177.9303</v>
      </c>
      <c r="H198" s="2">
        <f t="shared" si="1"/>
        <v>4.9999999999272404E-2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57408</v>
      </c>
      <c r="D201" s="1">
        <f>'PR-RAS'!E205</f>
        <v>19970.95</v>
      </c>
      <c r="E201" s="1">
        <v>0</v>
      </c>
      <c r="F201" s="1">
        <v>0</v>
      </c>
      <c r="G201" s="2">
        <f t="shared" si="0"/>
        <v>19469.98</v>
      </c>
      <c r="H201" s="2">
        <f t="shared" si="1"/>
        <v>4.9999999999272404E-2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22453</v>
      </c>
      <c r="D206" s="1">
        <f>'PR-RAS'!E210</f>
        <v>39370.450000000004</v>
      </c>
      <c r="E206" s="1">
        <v>0</v>
      </c>
      <c r="F206" s="1">
        <v>0</v>
      </c>
      <c r="G206" s="2">
        <f t="shared" si="0"/>
        <v>20744.749500000002</v>
      </c>
      <c r="H206" s="2">
        <f t="shared" si="1"/>
        <v>0.45000000000436557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6363</v>
      </c>
      <c r="D207" s="1">
        <f>'PR-RAS'!E211</f>
        <v>1089.17</v>
      </c>
      <c r="E207" s="1">
        <v>0</v>
      </c>
      <c r="F207" s="1">
        <v>0</v>
      </c>
      <c r="G207" s="2">
        <f t="shared" si="0"/>
        <v>1759.51604</v>
      </c>
      <c r="H207" s="2">
        <f t="shared" si="1"/>
        <v>0.17000000000007276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7554.78</v>
      </c>
      <c r="E208" s="1">
        <v>0</v>
      </c>
      <c r="F208" s="1">
        <v>0</v>
      </c>
      <c r="G208" s="2">
        <f t="shared" si="0"/>
        <v>3127.6789199999998</v>
      </c>
      <c r="H208" s="2">
        <f t="shared" si="1"/>
        <v>0.22000000000025466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v>
      </c>
      <c r="D209" s="1">
        <f>'PR-RAS'!E213</f>
        <v>38.19</v>
      </c>
      <c r="E209" s="1">
        <v>0</v>
      </c>
      <c r="F209" s="1">
        <v>0</v>
      </c>
      <c r="G209" s="2">
        <f t="shared" si="0"/>
        <v>17.343039999999998</v>
      </c>
      <c r="H209" s="2">
        <f t="shared" si="1"/>
        <v>0.18999999999999773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16083</v>
      </c>
      <c r="D210" s="1">
        <f>'PR-RAS'!E214</f>
        <v>30688.31</v>
      </c>
      <c r="E210" s="1">
        <v>0</v>
      </c>
      <c r="F210" s="1">
        <v>0</v>
      </c>
      <c r="G210" s="2">
        <f t="shared" si="0"/>
        <v>16189.060579999998</v>
      </c>
      <c r="H210" s="2">
        <f t="shared" si="1"/>
        <v>0.31000000000130967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4827905</v>
      </c>
      <c r="D285" s="1">
        <f>'PR-RAS'!E289</f>
        <v>5253917.41</v>
      </c>
      <c r="E285" s="1">
        <v>0</v>
      </c>
      <c r="F285" s="1">
        <v>0</v>
      </c>
      <c r="G285" s="2">
        <f t="shared" si="8"/>
        <v>4355350.1088799993</v>
      </c>
      <c r="H285" s="2">
        <f t="shared" si="9"/>
        <v>0.41000000014901161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4335710</v>
      </c>
      <c r="D286" s="1">
        <f>'PR-RAS'!E290</f>
        <v>6205932.9199999999</v>
      </c>
      <c r="E286" s="1">
        <v>0</v>
      </c>
      <c r="F286" s="1">
        <v>0</v>
      </c>
      <c r="G286" s="2">
        <f t="shared" si="8"/>
        <v>4773059.1143999994</v>
      </c>
      <c r="H286" s="2">
        <f t="shared" si="9"/>
        <v>8.0000000074505806E-2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23978</v>
      </c>
      <c r="D288" s="1">
        <f>'PR-RAS'!E292</f>
        <v>4316046.8499999996</v>
      </c>
      <c r="E288" s="1">
        <v>0</v>
      </c>
      <c r="F288" s="1">
        <v>0</v>
      </c>
      <c r="G288" s="2">
        <f t="shared" si="8"/>
        <v>2484292.5778999995</v>
      </c>
      <c r="H288" s="2">
        <f t="shared" si="9"/>
        <v>0.15000000037252903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2011</v>
      </c>
      <c r="D290" s="1">
        <f>'PR-RAS'!E294</f>
        <v>7839.7</v>
      </c>
      <c r="E290" s="1">
        <v>0</v>
      </c>
      <c r="F290" s="1">
        <v>0</v>
      </c>
      <c r="G290" s="2">
        <f t="shared" si="8"/>
        <v>5112.5255999999999</v>
      </c>
      <c r="H290" s="2">
        <f t="shared" si="9"/>
        <v>0.3000000000001819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2011</v>
      </c>
      <c r="D291" s="1">
        <f>'PR-RAS'!E295</f>
        <v>7839.7</v>
      </c>
      <c r="E291" s="1">
        <v>0</v>
      </c>
      <c r="F291" s="1">
        <v>0</v>
      </c>
      <c r="G291" s="2">
        <f t="shared" si="8"/>
        <v>5130.2160000000003</v>
      </c>
      <c r="H291" s="2">
        <f t="shared" si="9"/>
        <v>0.3000000000001819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1465849</v>
      </c>
      <c r="D345" s="1">
        <f>'PR-RAS'!E350</f>
        <v>3979457.9799999995</v>
      </c>
      <c r="E345" s="1">
        <v>0</v>
      </c>
      <c r="F345" s="1">
        <v>0</v>
      </c>
      <c r="G345" s="2">
        <f t="shared" si="8"/>
        <v>3242119.1462399992</v>
      </c>
      <c r="H345" s="2">
        <f t="shared" si="9"/>
        <v>2.0000000484287739E-2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182363</v>
      </c>
      <c r="D346" s="1">
        <f>'PR-RAS'!E351</f>
        <v>6116.4</v>
      </c>
      <c r="E346" s="1">
        <v>0</v>
      </c>
      <c r="F346" s="1">
        <v>0</v>
      </c>
      <c r="G346" s="2">
        <f t="shared" si="8"/>
        <v>67135.550999999992</v>
      </c>
      <c r="H346" s="2">
        <f t="shared" si="9"/>
        <v>0.3999999999996362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182363</v>
      </c>
      <c r="D351" s="1">
        <f>'PR-RAS'!E356</f>
        <v>6116.4</v>
      </c>
      <c r="E351" s="1">
        <v>0</v>
      </c>
      <c r="F351" s="1">
        <v>0</v>
      </c>
      <c r="G351" s="2">
        <f t="shared" si="8"/>
        <v>68108.53</v>
      </c>
      <c r="H351" s="2">
        <f t="shared" si="9"/>
        <v>0.3999999999996362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182363</v>
      </c>
      <c r="D357" s="1">
        <f>'PR-RAS'!E362</f>
        <v>6116.4</v>
      </c>
      <c r="E357" s="1">
        <v>0</v>
      </c>
      <c r="F357" s="1">
        <v>0</v>
      </c>
      <c r="G357" s="2">
        <f t="shared" si="8"/>
        <v>69276.104799999986</v>
      </c>
      <c r="H357" s="2">
        <f t="shared" si="9"/>
        <v>0.3999999999996362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1283486</v>
      </c>
      <c r="D358" s="1">
        <f>'PR-RAS'!E363</f>
        <v>3973341.5799999996</v>
      </c>
      <c r="E358" s="1">
        <v>0</v>
      </c>
      <c r="F358" s="1">
        <v>0</v>
      </c>
      <c r="G358" s="2">
        <f t="shared" si="8"/>
        <v>3295170.3901200001</v>
      </c>
      <c r="H358" s="2">
        <f t="shared" si="9"/>
        <v>0.42000000039115548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1150865</v>
      </c>
      <c r="D364" s="1">
        <f>'PR-RAS'!E369</f>
        <v>1293899.6399999999</v>
      </c>
      <c r="E364" s="1">
        <v>0</v>
      </c>
      <c r="F364" s="1">
        <v>0</v>
      </c>
      <c r="G364" s="2">
        <f t="shared" si="8"/>
        <v>1357135.1336399999</v>
      </c>
      <c r="H364" s="2">
        <f t="shared" si="9"/>
        <v>0.36000000010244548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1141086</v>
      </c>
      <c r="D365" s="1">
        <f>'PR-RAS'!E370</f>
        <v>18133</v>
      </c>
      <c r="E365" s="1">
        <v>0</v>
      </c>
      <c r="F365" s="1">
        <v>0</v>
      </c>
      <c r="G365" s="2">
        <f t="shared" si="8"/>
        <v>428556.12799999997</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1136102.5</v>
      </c>
      <c r="E367" s="1">
        <v>0</v>
      </c>
      <c r="F367" s="1">
        <v>0</v>
      </c>
      <c r="G367" s="2">
        <f t="shared" si="8"/>
        <v>831627.03</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93939.14</v>
      </c>
      <c r="E368" s="1">
        <v>0</v>
      </c>
      <c r="F368" s="1">
        <v>0</v>
      </c>
      <c r="G368" s="2">
        <f t="shared" si="8"/>
        <v>68951.328760000004</v>
      </c>
      <c r="H368" s="2">
        <f t="shared" si="9"/>
        <v>0.13999999999941792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9779</v>
      </c>
      <c r="D371" s="1">
        <f>'PR-RAS'!E376</f>
        <v>45725</v>
      </c>
      <c r="E371" s="1">
        <v>0</v>
      </c>
      <c r="F371" s="1">
        <v>0</v>
      </c>
      <c r="G371" s="2">
        <f t="shared" si="8"/>
        <v>37454.729999999996</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2186235</v>
      </c>
      <c r="E373" s="1">
        <v>0</v>
      </c>
      <c r="F373" s="1">
        <v>0</v>
      </c>
      <c r="G373" s="2">
        <f t="shared" si="8"/>
        <v>1626558.84</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2186235</v>
      </c>
      <c r="E374" s="1">
        <v>0</v>
      </c>
      <c r="F374" s="1">
        <v>0</v>
      </c>
      <c r="G374" s="2">
        <f t="shared" si="8"/>
        <v>1630931.31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164765.94</v>
      </c>
      <c r="E378" s="1">
        <v>0</v>
      </c>
      <c r="F378" s="1">
        <v>0</v>
      </c>
      <c r="G378" s="2">
        <f t="shared" si="8"/>
        <v>124233.51876000001</v>
      </c>
      <c r="H378" s="2">
        <f t="shared" si="9"/>
        <v>5.9999999997671694E-2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164765.94</v>
      </c>
      <c r="E382" s="1">
        <v>0</v>
      </c>
      <c r="F382" s="1">
        <v>0</v>
      </c>
      <c r="G382" s="2">
        <f t="shared" si="8"/>
        <v>125551.64628</v>
      </c>
      <c r="H382" s="2">
        <f t="shared" si="9"/>
        <v>5.9999999997671694E-2</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132621</v>
      </c>
      <c r="D386" s="1">
        <f>'PR-RAS'!E391</f>
        <v>328441</v>
      </c>
      <c r="E386" s="1">
        <v>0</v>
      </c>
      <c r="F386" s="1">
        <v>0</v>
      </c>
      <c r="G386" s="2">
        <f t="shared" si="8"/>
        <v>303958.65500000003</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87500</v>
      </c>
      <c r="D388" s="1">
        <f>'PR-RAS'!E393</f>
        <v>29316</v>
      </c>
      <c r="E388" s="1">
        <v>0</v>
      </c>
      <c r="F388" s="1">
        <v>0</v>
      </c>
      <c r="G388" s="2">
        <f t="shared" si="8"/>
        <v>56553.084000000003</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45121</v>
      </c>
      <c r="D389" s="1">
        <f>'PR-RAS'!E394</f>
        <v>299125</v>
      </c>
      <c r="E389" s="1">
        <v>0</v>
      </c>
      <c r="F389" s="1">
        <v>0</v>
      </c>
      <c r="G389" s="2">
        <f t="shared" si="8"/>
        <v>249627.948</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1465849</v>
      </c>
      <c r="D403" s="1">
        <f>'PR-RAS'!E408</f>
        <v>3979457.9799999995</v>
      </c>
      <c r="E403" s="1">
        <v>0</v>
      </c>
      <c r="F403" s="1">
        <v>0</v>
      </c>
      <c r="G403" s="2">
        <f t="shared" si="8"/>
        <v>3788755.5139199998</v>
      </c>
      <c r="H403" s="2">
        <f t="shared" si="9"/>
        <v>2.0000000484287739E-2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4407577</v>
      </c>
      <c r="D405" s="1">
        <f>'PR-RAS'!E410</f>
        <v>5834436.4299999997</v>
      </c>
      <c r="E405" s="1">
        <v>0</v>
      </c>
      <c r="F405" s="1">
        <v>0</v>
      </c>
      <c r="G405" s="2">
        <f t="shared" si="8"/>
        <v>6494885.7434400003</v>
      </c>
      <c r="H405" s="2">
        <f t="shared" si="9"/>
        <v>0.42999999970197678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9163615</v>
      </c>
      <c r="D407" s="1">
        <f>'PR-RAS'!E412</f>
        <v>11459850.33</v>
      </c>
      <c r="E407" s="1">
        <v>0</v>
      </c>
      <c r="F407" s="1">
        <v>0</v>
      </c>
      <c r="G407" s="2">
        <f t="shared" si="8"/>
        <v>13025826.157960001</v>
      </c>
      <c r="H407" s="2">
        <f t="shared" si="9"/>
        <v>0.33000000007450581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6293754</v>
      </c>
      <c r="D408" s="1">
        <f>'PR-RAS'!E413</f>
        <v>9233375.3900000006</v>
      </c>
      <c r="E408" s="1">
        <v>0</v>
      </c>
      <c r="F408" s="1">
        <v>0</v>
      </c>
      <c r="G408" s="2">
        <f t="shared" si="8"/>
        <v>10077525.445459999</v>
      </c>
      <c r="H408" s="2">
        <f t="shared" si="9"/>
        <v>0.39000000059604645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2869861</v>
      </c>
      <c r="D409" s="1">
        <f>'PR-RAS'!E414</f>
        <v>2226474.9399999995</v>
      </c>
      <c r="E409" s="1">
        <v>0</v>
      </c>
      <c r="F409" s="1">
        <v>0</v>
      </c>
      <c r="G409" s="2">
        <f t="shared" si="8"/>
        <v>2987706.8390399995</v>
      </c>
      <c r="H409" s="2">
        <f t="shared" si="9"/>
        <v>6.0000000521540642E-2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4383599</v>
      </c>
      <c r="D412" s="1">
        <f>'PR-RAS'!E417</f>
        <v>1518389.58</v>
      </c>
      <c r="E412" s="1">
        <v>0</v>
      </c>
      <c r="F412" s="1">
        <v>0</v>
      </c>
      <c r="G412" s="2">
        <f t="shared" si="8"/>
        <v>3049775.4237599997</v>
      </c>
      <c r="H412" s="2">
        <f t="shared" si="9"/>
        <v>0.41999999992549419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2011</v>
      </c>
      <c r="D413" s="1">
        <f>'PR-RAS'!E418</f>
        <v>7839.7</v>
      </c>
      <c r="E413" s="1">
        <v>0</v>
      </c>
      <c r="F413" s="1">
        <v>0</v>
      </c>
      <c r="G413" s="2">
        <f t="shared" si="8"/>
        <v>7288.4448000000002</v>
      </c>
      <c r="H413" s="2">
        <f t="shared" si="9"/>
        <v>0.3000000000001819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1574921</v>
      </c>
      <c r="D414" s="1">
        <f>'PR-RAS'!E420</f>
        <v>1408356.7</v>
      </c>
      <c r="E414" s="1">
        <v>0</v>
      </c>
      <c r="F414" s="1">
        <v>0</v>
      </c>
      <c r="G414" s="2">
        <f t="shared" si="8"/>
        <v>1813745.0072000001</v>
      </c>
      <c r="H414" s="2">
        <f t="shared" si="9"/>
        <v>0.30000000004656613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1574921</v>
      </c>
      <c r="D478" s="1">
        <f>'PR-RAS'!E484</f>
        <v>1408356.7</v>
      </c>
      <c r="E478" s="1">
        <v>0</v>
      </c>
      <c r="F478" s="1">
        <v>0</v>
      </c>
      <c r="G478" s="2">
        <f t="shared" si="8"/>
        <v>2094809.6088</v>
      </c>
      <c r="H478" s="2">
        <f t="shared" si="9"/>
        <v>0.30000000004656613</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1574921</v>
      </c>
      <c r="D489" s="1">
        <f>'PR-RAS'!E495</f>
        <v>1408356.7</v>
      </c>
      <c r="E489" s="1">
        <v>0</v>
      </c>
      <c r="F489" s="1">
        <v>0</v>
      </c>
      <c r="G489" s="2">
        <f t="shared" si="8"/>
        <v>2143117.5872</v>
      </c>
      <c r="H489" s="2">
        <f t="shared" si="9"/>
        <v>0.30000000004656613</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1574921</v>
      </c>
      <c r="D490" s="1">
        <f>'PR-RAS'!E496</f>
        <v>1408356.7</v>
      </c>
      <c r="E490" s="1">
        <v>0</v>
      </c>
      <c r="F490" s="1">
        <v>0</v>
      </c>
      <c r="G490" s="2">
        <f t="shared" si="8"/>
        <v>2147509.2216000003</v>
      </c>
      <c r="H490" s="2">
        <f t="shared" si="9"/>
        <v>0.30000000004656613</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2450820</v>
      </c>
      <c r="D522" s="1">
        <f>'PR-RAS'!E528</f>
        <v>3531678.86</v>
      </c>
      <c r="E522" s="1">
        <v>0</v>
      </c>
      <c r="F522" s="1">
        <v>0</v>
      </c>
      <c r="G522" s="2">
        <f t="shared" ref="G522:G809" si="10">(B522/1000)*(C522*1+D522*2)</f>
        <v>4956886.5921199992</v>
      </c>
      <c r="H522" s="2">
        <f t="shared" ref="H522:H809" si="11">ABS(C522-ROUND(C522,0))+ABS(D522-ROUND(D522,0))</f>
        <v>0.14000000013038516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2450820</v>
      </c>
      <c r="D587" s="1">
        <f>'PR-RAS'!E593</f>
        <v>3531678.86</v>
      </c>
      <c r="E587" s="1">
        <v>0</v>
      </c>
      <c r="F587" s="1">
        <v>0</v>
      </c>
      <c r="G587" s="2">
        <f t="shared" si="10"/>
        <v>5575308.1439199988</v>
      </c>
      <c r="H587" s="2">
        <f t="shared" si="11"/>
        <v>0.14000000013038516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2450820</v>
      </c>
      <c r="D599" s="1">
        <f>'PR-RAS'!E605</f>
        <v>3531678.86</v>
      </c>
      <c r="E599" s="1">
        <v>0</v>
      </c>
      <c r="F599" s="1">
        <v>0</v>
      </c>
      <c r="G599" s="2">
        <f t="shared" si="10"/>
        <v>5689478.2765599992</v>
      </c>
      <c r="H599" s="2">
        <f t="shared" si="11"/>
        <v>0.14000000013038516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2450820</v>
      </c>
      <c r="D600" s="1">
        <f>'PR-RAS'!E606</f>
        <v>3531678.86</v>
      </c>
      <c r="E600" s="1">
        <v>0</v>
      </c>
      <c r="F600" s="1">
        <v>0</v>
      </c>
      <c r="G600" s="2">
        <f t="shared" si="10"/>
        <v>5698992.4542799992</v>
      </c>
      <c r="H600" s="2">
        <f t="shared" si="11"/>
        <v>0.14000000013038516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875899</v>
      </c>
      <c r="D630" s="1">
        <f>'PR-RAS'!E636</f>
        <v>2123322.16</v>
      </c>
      <c r="E630" s="1">
        <v>0</v>
      </c>
      <c r="F630" s="1">
        <v>0</v>
      </c>
      <c r="G630" s="2">
        <f t="shared" si="10"/>
        <v>3222079.7482800004</v>
      </c>
      <c r="H630" s="2">
        <f t="shared" si="11"/>
        <v>0.16000000014901161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4407578</v>
      </c>
      <c r="D631" s="1">
        <f>'PR-RAS'!E637</f>
        <v>3531678.86</v>
      </c>
      <c r="E631" s="1">
        <v>0</v>
      </c>
      <c r="F631" s="1">
        <v>0</v>
      </c>
      <c r="G631" s="2">
        <f t="shared" si="10"/>
        <v>7226689.5035999995</v>
      </c>
      <c r="H631" s="2">
        <f t="shared" si="11"/>
        <v>0.14000000013038516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10738536</v>
      </c>
      <c r="D633" s="1">
        <f>'PR-RAS'!E639</f>
        <v>12868207.029999999</v>
      </c>
      <c r="E633" s="1">
        <v>0</v>
      </c>
      <c r="F633" s="1">
        <v>0</v>
      </c>
      <c r="G633" s="2">
        <f t="shared" si="10"/>
        <v>23052168.43792</v>
      </c>
      <c r="H633" s="2">
        <f t="shared" si="11"/>
        <v>2.9999999329447746E-2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8744574</v>
      </c>
      <c r="D634" s="1">
        <f>'PR-RAS'!E640</f>
        <v>12765054.25</v>
      </c>
      <c r="E634" s="1">
        <v>0</v>
      </c>
      <c r="F634" s="1">
        <v>0</v>
      </c>
      <c r="G634" s="2">
        <f t="shared" si="10"/>
        <v>21695874.022500001</v>
      </c>
      <c r="H634" s="2">
        <f t="shared" si="11"/>
        <v>0.25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1993962</v>
      </c>
      <c r="D635" s="1">
        <f>'PR-RAS'!E641</f>
        <v>103152.77999999933</v>
      </c>
      <c r="E635" s="1">
        <v>0</v>
      </c>
      <c r="F635" s="1">
        <v>0</v>
      </c>
      <c r="G635" s="2">
        <f t="shared" si="10"/>
        <v>1394969.6330399991</v>
      </c>
      <c r="H635" s="2">
        <f t="shared" si="11"/>
        <v>0.22000000067055225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23979</v>
      </c>
      <c r="D637" s="1">
        <f>'PR-RAS'!E643</f>
        <v>2013289.2799999998</v>
      </c>
      <c r="E637" s="1">
        <v>0</v>
      </c>
      <c r="F637" s="1">
        <v>0</v>
      </c>
      <c r="G637" s="2">
        <f t="shared" si="10"/>
        <v>2576154.6081599998</v>
      </c>
      <c r="H637" s="2">
        <f t="shared" si="11"/>
        <v>0.27999999979510903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2017941</v>
      </c>
      <c r="D639" s="1">
        <f>'PR-RAS'!E645</f>
        <v>2116442.0599999991</v>
      </c>
      <c r="E639" s="1">
        <v>0</v>
      </c>
      <c r="F639" s="1">
        <v>0</v>
      </c>
      <c r="G639" s="2">
        <f t="shared" si="10"/>
        <v>3988026.4265599991</v>
      </c>
      <c r="H639" s="2">
        <f t="shared" si="11"/>
        <v>5.999999912455678E-2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302577</v>
      </c>
      <c r="D641" s="1">
        <f>'PR-RAS'!E647</f>
        <v>337924.04</v>
      </c>
      <c r="E641" s="1">
        <v>0</v>
      </c>
      <c r="F641" s="1">
        <v>0</v>
      </c>
      <c r="G641" s="2">
        <f t="shared" si="10"/>
        <v>626192.05119999999</v>
      </c>
      <c r="H641" s="2">
        <f t="shared" si="11"/>
        <v>3.9999999979045242E-2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7372829</v>
      </c>
      <c r="D643" s="1">
        <f>'PR-RAS'!E650</f>
        <v>37764.720000000001</v>
      </c>
      <c r="E643" s="1">
        <v>0</v>
      </c>
      <c r="F643" s="1">
        <v>0</v>
      </c>
      <c r="G643" s="2">
        <f t="shared" si="10"/>
        <v>4781846.1184800006</v>
      </c>
      <c r="H643" s="2">
        <f t="shared" si="11"/>
        <v>0.27999999999883585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7372828</v>
      </c>
      <c r="D644" s="1">
        <f>'PR-RAS'!E651</f>
        <v>37764.43</v>
      </c>
      <c r="E644" s="1">
        <v>0</v>
      </c>
      <c r="F644" s="1">
        <v>0</v>
      </c>
      <c r="G644" s="2">
        <f t="shared" si="10"/>
        <v>4789293.46098</v>
      </c>
      <c r="H644" s="2">
        <f t="shared" si="11"/>
        <v>0.43000000000029104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v>
      </c>
      <c r="D645" s="1">
        <f>'PR-RAS'!E652</f>
        <v>0.29000000000087311</v>
      </c>
      <c r="E645" s="1">
        <v>0</v>
      </c>
      <c r="F645" s="1">
        <v>0</v>
      </c>
      <c r="G645" s="2">
        <f t="shared" si="10"/>
        <v>1.0175200000011246</v>
      </c>
      <c r="H645" s="2">
        <f t="shared" si="11"/>
        <v>0.29000000000087311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v>
      </c>
      <c r="D647" s="1">
        <f>'PR-RAS'!E654</f>
        <v>23</v>
      </c>
      <c r="E647" s="1">
        <v>0</v>
      </c>
      <c r="F647" s="1">
        <v>0</v>
      </c>
      <c r="G647" s="2">
        <f t="shared" si="10"/>
        <v>43.282000000000004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v>
      </c>
      <c r="D649" s="1">
        <f>'PR-RAS'!E656</f>
        <v>23</v>
      </c>
      <c r="E649" s="1">
        <v>0</v>
      </c>
      <c r="F649" s="1">
        <v>0</v>
      </c>
      <c r="G649" s="2">
        <f t="shared" si="10"/>
        <v>43.416000000000004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200000</v>
      </c>
      <c r="E670" s="1">
        <v>0</v>
      </c>
      <c r="F670" s="1">
        <v>0</v>
      </c>
      <c r="G670" s="2">
        <f t="shared" si="10"/>
        <v>267600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1803570</v>
      </c>
      <c r="D687" s="1">
        <f>'PR-RAS'!E694</f>
        <v>5488528.7599999998</v>
      </c>
      <c r="E687" s="1">
        <v>0</v>
      </c>
      <c r="F687" s="1">
        <v>0</v>
      </c>
      <c r="G687" s="2">
        <f t="shared" si="10"/>
        <v>8767510.47872</v>
      </c>
      <c r="H687" s="2">
        <f t="shared" si="11"/>
        <v>0.24000000022351742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19164</v>
      </c>
      <c r="D691" s="1">
        <f>'PR-RAS'!E698</f>
        <v>6967.15</v>
      </c>
      <c r="E691" s="1">
        <v>0</v>
      </c>
      <c r="F691" s="1">
        <v>0</v>
      </c>
      <c r="G691" s="2">
        <f t="shared" si="10"/>
        <v>22837.827000000001</v>
      </c>
      <c r="H691" s="2">
        <f t="shared" si="11"/>
        <v>0.1499999999996362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9469.9699999999993</v>
      </c>
      <c r="E710" s="1">
        <v>0</v>
      </c>
      <c r="F710" s="1">
        <v>0</v>
      </c>
      <c r="G710" s="2">
        <f t="shared" si="10"/>
        <v>13428.417459999999</v>
      </c>
      <c r="H710" s="2">
        <f t="shared" si="11"/>
        <v>3.0000000000654836E-2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108306</v>
      </c>
      <c r="D711" s="1">
        <f>'PR-RAS'!E718</f>
        <v>132139.39000000001</v>
      </c>
      <c r="E711" s="1">
        <v>0</v>
      </c>
      <c r="F711" s="1">
        <v>0</v>
      </c>
      <c r="G711" s="2">
        <f t="shared" si="10"/>
        <v>264535.19380000001</v>
      </c>
      <c r="H711" s="2">
        <f t="shared" si="11"/>
        <v>0.39000000001396984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35300</v>
      </c>
      <c r="D713" s="1">
        <f>'PR-RAS'!E720</f>
        <v>0</v>
      </c>
      <c r="E713" s="1">
        <v>0</v>
      </c>
      <c r="F713" s="1">
        <v>0</v>
      </c>
      <c r="G713" s="2">
        <f t="shared" si="10"/>
        <v>25133.599999999999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5644.44</v>
      </c>
      <c r="E714" s="1">
        <v>0</v>
      </c>
      <c r="F714" s="1">
        <v>0</v>
      </c>
      <c r="G714" s="2">
        <f t="shared" si="10"/>
        <v>8048.9714399999993</v>
      </c>
      <c r="H714" s="2">
        <f t="shared" si="11"/>
        <v>0.43999999999959982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11338</v>
      </c>
      <c r="D715" s="1">
        <f>'PR-RAS'!E722</f>
        <v>18468.919999999998</v>
      </c>
      <c r="E715" s="1">
        <v>0</v>
      </c>
      <c r="F715" s="1">
        <v>0</v>
      </c>
      <c r="G715" s="2">
        <f t="shared" si="10"/>
        <v>34468.949759999996</v>
      </c>
      <c r="H715" s="2">
        <f t="shared" si="11"/>
        <v>8.000000000174623E-2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10383</v>
      </c>
      <c r="D718" s="1">
        <f>'PR-RAS'!E725</f>
        <v>10811.34</v>
      </c>
      <c r="E718" s="1">
        <v>0</v>
      </c>
      <c r="F718" s="1">
        <v>0</v>
      </c>
      <c r="G718" s="2">
        <f t="shared" si="10"/>
        <v>22948.072560000001</v>
      </c>
      <c r="H718" s="2">
        <f t="shared" si="11"/>
        <v>0.34000000000014552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8455</v>
      </c>
      <c r="D719" s="1">
        <f>'PR-RAS'!E726</f>
        <v>10557.94</v>
      </c>
      <c r="E719" s="1">
        <v>0</v>
      </c>
      <c r="F719" s="1">
        <v>0</v>
      </c>
      <c r="G719" s="2">
        <f t="shared" si="10"/>
        <v>21231.89184</v>
      </c>
      <c r="H719" s="2">
        <f t="shared" si="11"/>
        <v>5.9999999999490683E-2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57408</v>
      </c>
      <c r="D735" s="1">
        <f>'PR-RAS'!E742</f>
        <v>19970.95</v>
      </c>
      <c r="E735" s="1">
        <v>0</v>
      </c>
      <c r="F735" s="1">
        <v>0</v>
      </c>
      <c r="G735" s="2">
        <f t="shared" si="10"/>
        <v>71454.8266</v>
      </c>
      <c r="H735" s="2">
        <f t="shared" si="11"/>
        <v>4.9999999999272404E-2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1574921</v>
      </c>
      <c r="D878" s="1">
        <f>'PR-RAS'!E885</f>
        <v>0</v>
      </c>
      <c r="E878" s="1">
        <v>0</v>
      </c>
      <c r="F878" s="1">
        <v>0</v>
      </c>
      <c r="G878" s="2">
        <f t="shared" si="18"/>
        <v>1381205.7169999999</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1408356.7</v>
      </c>
      <c r="E879" s="1">
        <v>0</v>
      </c>
      <c r="F879" s="1">
        <v>0</v>
      </c>
      <c r="G879" s="2">
        <f t="shared" si="18"/>
        <v>2473074.3651999999</v>
      </c>
      <c r="H879" s="2">
        <f t="shared" si="19"/>
        <v>0.30000000004656613</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2450820</v>
      </c>
      <c r="D946" s="1">
        <f>'PR-RAS'!E953</f>
        <v>3531678.86</v>
      </c>
      <c r="E946" s="1">
        <v>0</v>
      </c>
      <c r="F946" s="1">
        <v>0</v>
      </c>
      <c r="G946" s="2">
        <f t="shared" si="18"/>
        <v>8990897.9453999978</v>
      </c>
      <c r="H946" s="2">
        <f t="shared" si="19"/>
        <v>0.14000000013038516</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20918003</v>
      </c>
      <c r="D984" s="6">
        <f>BILANCA!E6</f>
        <v>23772221.450000003</v>
      </c>
      <c r="E984" s="6">
        <v>0</v>
      </c>
      <c r="F984" s="6">
        <v>0</v>
      </c>
      <c r="G984" s="7">
        <f t="shared" ref="G984:G1241" si="22">B984/1000*C984+B984/500*D984</f>
        <v>68462.445900000006</v>
      </c>
      <c r="H984" s="7">
        <f t="shared" si="19"/>
        <v>0.45000000298023224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18179250</v>
      </c>
      <c r="D985" s="1">
        <f>BILANCA!E7</f>
        <v>21066260.100000001</v>
      </c>
      <c r="E985" s="1">
        <v>0</v>
      </c>
      <c r="F985" s="1">
        <v>0</v>
      </c>
      <c r="G985" s="2">
        <f t="shared" si="22"/>
        <v>120623.54040000001</v>
      </c>
      <c r="H985" s="2">
        <f t="shared" si="19"/>
        <v>0.10000000149011612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14781443</v>
      </c>
      <c r="D986" s="1">
        <f>BILANCA!E8</f>
        <v>14721981.93</v>
      </c>
      <c r="E986" s="1">
        <v>0</v>
      </c>
      <c r="F986" s="1">
        <v>0</v>
      </c>
      <c r="G986" s="2">
        <f t="shared" si="22"/>
        <v>132676.22057999999</v>
      </c>
      <c r="H986" s="2">
        <f t="shared" si="19"/>
        <v>7.0000000298023224E-2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14855212</v>
      </c>
      <c r="D988" s="1">
        <f>BILANCA!E10</f>
        <v>14861328.640000001</v>
      </c>
      <c r="E988" s="1">
        <v>0</v>
      </c>
      <c r="F988" s="1">
        <v>0</v>
      </c>
      <c r="G988" s="2">
        <f t="shared" si="22"/>
        <v>222889.34640000001</v>
      </c>
      <c r="H988" s="2">
        <f t="shared" si="19"/>
        <v>0.35999999940395355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73769</v>
      </c>
      <c r="D989" s="1">
        <f>BILANCA!E11</f>
        <v>139346.71</v>
      </c>
      <c r="E989" s="1">
        <v>0</v>
      </c>
      <c r="F989" s="1">
        <v>0</v>
      </c>
      <c r="G989" s="2">
        <f t="shared" si="22"/>
        <v>2114.7745199999999</v>
      </c>
      <c r="H989" s="2">
        <f t="shared" si="19"/>
        <v>0.29000000000814907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3397807</v>
      </c>
      <c r="D990" s="1">
        <f>BILANCA!E12</f>
        <v>6344278.1699999999</v>
      </c>
      <c r="E990" s="1">
        <v>0</v>
      </c>
      <c r="F990" s="1">
        <v>0</v>
      </c>
      <c r="G990" s="2">
        <f t="shared" si="22"/>
        <v>112604.54338</v>
      </c>
      <c r="H990" s="2">
        <f t="shared" si="19"/>
        <v>0.16999999992549419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3075661</v>
      </c>
      <c r="D997" s="1">
        <f>BILANCA!E19</f>
        <v>3448255.62</v>
      </c>
      <c r="E997" s="1">
        <v>0</v>
      </c>
      <c r="F997" s="1">
        <v>0</v>
      </c>
      <c r="G997" s="2">
        <f t="shared" si="22"/>
        <v>139610.41136000003</v>
      </c>
      <c r="H997" s="2">
        <f t="shared" si="19"/>
        <v>0.37999999988824129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4248690</v>
      </c>
      <c r="D998" s="1">
        <f>BILANCA!E20</f>
        <v>4266823.2300000004</v>
      </c>
      <c r="E998" s="1">
        <v>0</v>
      </c>
      <c r="F998" s="1">
        <v>0</v>
      </c>
      <c r="G998" s="2">
        <f t="shared" si="22"/>
        <v>191735.04690000002</v>
      </c>
      <c r="H998" s="2">
        <f t="shared" si="19"/>
        <v>0.23000000044703484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96546</v>
      </c>
      <c r="D999" s="1">
        <f>BILANCA!E21</f>
        <v>96546.27</v>
      </c>
      <c r="E999" s="1">
        <v>0</v>
      </c>
      <c r="F999" s="1">
        <v>0</v>
      </c>
      <c r="G999" s="2">
        <f t="shared" si="22"/>
        <v>4634.2166400000006</v>
      </c>
      <c r="H999" s="2">
        <f t="shared" si="19"/>
        <v>0.27000000000407454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106950</v>
      </c>
      <c r="D1000" s="1">
        <f>BILANCA!E22</f>
        <v>1243052.32</v>
      </c>
      <c r="E1000" s="1">
        <v>0</v>
      </c>
      <c r="F1000" s="1">
        <v>0</v>
      </c>
      <c r="G1000" s="2">
        <f t="shared" si="22"/>
        <v>44081.928880000007</v>
      </c>
      <c r="H1000" s="2">
        <f t="shared" si="19"/>
        <v>0.32000000006519258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93939.14</v>
      </c>
      <c r="E1001" s="1">
        <v>0</v>
      </c>
      <c r="F1001" s="1">
        <v>0</v>
      </c>
      <c r="G1001" s="2">
        <f t="shared" si="22"/>
        <v>3381.8090399999996</v>
      </c>
      <c r="H1001" s="2">
        <f t="shared" si="19"/>
        <v>0.13999999999941792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49153</v>
      </c>
      <c r="D1004" s="1">
        <f>BILANCA!E26</f>
        <v>94877.5</v>
      </c>
      <c r="E1004" s="1">
        <v>0</v>
      </c>
      <c r="F1004" s="1">
        <v>0</v>
      </c>
      <c r="G1004" s="2">
        <f t="shared" si="22"/>
        <v>5017.0680000000002</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1425678</v>
      </c>
      <c r="D1006" s="1">
        <f>BILANCA!E28</f>
        <v>2346982.84</v>
      </c>
      <c r="E1006" s="1">
        <v>0</v>
      </c>
      <c r="F1006" s="1">
        <v>0</v>
      </c>
      <c r="G1006" s="2">
        <f t="shared" si="22"/>
        <v>140751.80463999999</v>
      </c>
      <c r="H1006" s="2">
        <f t="shared" si="19"/>
        <v>0.16000000014901161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2186235</v>
      </c>
      <c r="E1007" s="1">
        <v>0</v>
      </c>
      <c r="F1007" s="1">
        <v>0</v>
      </c>
      <c r="G1007" s="2">
        <f t="shared" si="22"/>
        <v>104939.28</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209030</v>
      </c>
      <c r="D1008" s="1">
        <f>BILANCA!E30</f>
        <v>2395264.91</v>
      </c>
      <c r="E1008" s="1">
        <v>0</v>
      </c>
      <c r="F1008" s="1">
        <v>0</v>
      </c>
      <c r="G1008" s="2">
        <f t="shared" si="22"/>
        <v>124988.99550000002</v>
      </c>
      <c r="H1008" s="2">
        <f t="shared" si="19"/>
        <v>8.9999999850988388E-2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209030</v>
      </c>
      <c r="D1012" s="1">
        <f>BILANCA!E34</f>
        <v>209029.91</v>
      </c>
      <c r="E1012" s="1">
        <v>0</v>
      </c>
      <c r="F1012" s="1">
        <v>0</v>
      </c>
      <c r="G1012" s="2">
        <f t="shared" si="22"/>
        <v>18185.604780000001</v>
      </c>
      <c r="H1012" s="2">
        <f t="shared" si="19"/>
        <v>8.999999999650754E-2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131661.1</v>
      </c>
      <c r="E1013" s="1">
        <v>0</v>
      </c>
      <c r="F1013" s="1">
        <v>0</v>
      </c>
      <c r="G1013" s="2">
        <f t="shared" si="22"/>
        <v>7899.6660000000002</v>
      </c>
      <c r="H1013" s="2">
        <f t="shared" si="19"/>
        <v>0.10000000000582077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164765.94</v>
      </c>
      <c r="E1017" s="1">
        <v>0</v>
      </c>
      <c r="F1017" s="1">
        <v>0</v>
      </c>
      <c r="G1017" s="2">
        <f t="shared" si="22"/>
        <v>11204.083920000001</v>
      </c>
      <c r="H1017" s="2">
        <f t="shared" si="19"/>
        <v>5.9999999997671694E-2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33104.839999999997</v>
      </c>
      <c r="E1018" s="1">
        <v>0</v>
      </c>
      <c r="F1018" s="1">
        <v>0</v>
      </c>
      <c r="G1018" s="2">
        <f t="shared" si="22"/>
        <v>2317.3388</v>
      </c>
      <c r="H1018" s="2">
        <f t="shared" si="19"/>
        <v>0.16000000000349246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322146</v>
      </c>
      <c r="D1023" s="1">
        <f>BILANCA!E45</f>
        <v>578126.44999999995</v>
      </c>
      <c r="E1023" s="1">
        <v>0</v>
      </c>
      <c r="F1023" s="1">
        <v>0</v>
      </c>
      <c r="G1023" s="2">
        <f t="shared" si="22"/>
        <v>59135.955999999991</v>
      </c>
      <c r="H1023" s="2">
        <f t="shared" si="19"/>
        <v>0.44999999995343387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347498</v>
      </c>
      <c r="D1025" s="1">
        <f>BILANCA!E47</f>
        <v>376814.2</v>
      </c>
      <c r="E1025" s="1">
        <v>0</v>
      </c>
      <c r="F1025" s="1">
        <v>0</v>
      </c>
      <c r="G1025" s="2">
        <f t="shared" si="22"/>
        <v>46247.308799999999</v>
      </c>
      <c r="H1025" s="2">
        <f t="shared" si="19"/>
        <v>0.20000000001164153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371372</v>
      </c>
      <c r="D1026" s="1">
        <f>BILANCA!E48</f>
        <v>670496.55000000005</v>
      </c>
      <c r="E1026" s="1">
        <v>0</v>
      </c>
      <c r="F1026" s="1">
        <v>0</v>
      </c>
      <c r="G1026" s="2">
        <f t="shared" si="22"/>
        <v>73631.699300000007</v>
      </c>
      <c r="H1026" s="2">
        <f t="shared" si="19"/>
        <v>0.44999999995343387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396724</v>
      </c>
      <c r="D1028" s="1">
        <f>BILANCA!E50</f>
        <v>469184.3</v>
      </c>
      <c r="E1028" s="1">
        <v>0</v>
      </c>
      <c r="F1028" s="1">
        <v>0</v>
      </c>
      <c r="G1028" s="2">
        <f t="shared" si="22"/>
        <v>60079.167000000001</v>
      </c>
      <c r="H1028" s="2">
        <f t="shared" si="19"/>
        <v>0.29999999998835847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51743</v>
      </c>
      <c r="D1032" s="1">
        <f>BILANCA!E54</f>
        <v>60432.75</v>
      </c>
      <c r="E1032" s="1">
        <v>0</v>
      </c>
      <c r="F1032" s="1">
        <v>0</v>
      </c>
      <c r="G1032" s="2">
        <f t="shared" si="22"/>
        <v>8457.8165000000008</v>
      </c>
      <c r="H1032" s="2">
        <f t="shared" si="19"/>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51743</v>
      </c>
      <c r="D1033" s="1">
        <f>BILANCA!E55</f>
        <v>60432.75</v>
      </c>
      <c r="E1033" s="1">
        <v>0</v>
      </c>
      <c r="F1033" s="1">
        <v>0</v>
      </c>
      <c r="G1033" s="2">
        <f t="shared" si="22"/>
        <v>8630.4250000000011</v>
      </c>
      <c r="H1033" s="2">
        <f t="shared" si="19"/>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2738753</v>
      </c>
      <c r="D1046" s="1">
        <f>BILANCA!E68</f>
        <v>2705961.35</v>
      </c>
      <c r="E1046" s="1">
        <v>0</v>
      </c>
      <c r="F1046" s="1">
        <v>0</v>
      </c>
      <c r="G1046" s="2">
        <f t="shared" si="22"/>
        <v>513492.56910000002</v>
      </c>
      <c r="H1046" s="2">
        <f t="shared" si="19"/>
        <v>0.35000000009313226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v>
      </c>
      <c r="D1047" s="1">
        <f>BILANCA!E69</f>
        <v>0.28999999999999998</v>
      </c>
      <c r="E1047" s="1">
        <v>0</v>
      </c>
      <c r="F1047" s="1">
        <v>0</v>
      </c>
      <c r="G1047" s="2">
        <f t="shared" si="22"/>
        <v>0.10112</v>
      </c>
      <c r="H1047" s="2">
        <f t="shared" si="19"/>
        <v>0.28999999999999998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v>
      </c>
      <c r="D1048" s="1">
        <f>BILANCA!E70</f>
        <v>0.28999999999999998</v>
      </c>
      <c r="E1048" s="1">
        <v>0</v>
      </c>
      <c r="F1048" s="1">
        <v>0</v>
      </c>
      <c r="G1048" s="2">
        <f t="shared" si="22"/>
        <v>0.1027</v>
      </c>
      <c r="H1048" s="2">
        <f t="shared" si="19"/>
        <v>0.28999999999999998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v>
      </c>
      <c r="D1050" s="1">
        <f>BILANCA!E72</f>
        <v>0.28999999999999998</v>
      </c>
      <c r="E1050" s="1">
        <v>0</v>
      </c>
      <c r="F1050" s="1">
        <v>0</v>
      </c>
      <c r="G1050" s="2">
        <f t="shared" si="22"/>
        <v>0.10586000000000001</v>
      </c>
      <c r="H1050" s="2">
        <f t="shared" si="19"/>
        <v>0.28999999999999998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377989</v>
      </c>
      <c r="D1056" s="1">
        <f>BILANCA!E78</f>
        <v>140873.29</v>
      </c>
      <c r="E1056" s="1">
        <v>0</v>
      </c>
      <c r="F1056" s="1">
        <v>0</v>
      </c>
      <c r="G1056" s="2">
        <f t="shared" si="22"/>
        <v>48160.697339999999</v>
      </c>
      <c r="H1056" s="2">
        <f t="shared" si="19"/>
        <v>0.29000000000814907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128000</v>
      </c>
      <c r="D1060" s="1">
        <f>BILANCA!E82</f>
        <v>128000</v>
      </c>
      <c r="E1060" s="1">
        <v>0</v>
      </c>
      <c r="F1060" s="1">
        <v>0</v>
      </c>
      <c r="G1060" s="2">
        <f t="shared" si="22"/>
        <v>29568</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757</v>
      </c>
      <c r="D1061" s="1">
        <f>BILANCA!E83</f>
        <v>0</v>
      </c>
      <c r="E1061" s="1">
        <v>0</v>
      </c>
      <c r="F1061" s="1">
        <v>0</v>
      </c>
      <c r="G1061" s="2">
        <f t="shared" si="22"/>
        <v>59.045999999999999</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6011.98</v>
      </c>
      <c r="E1062" s="1">
        <v>0</v>
      </c>
      <c r="F1062" s="1">
        <v>0</v>
      </c>
      <c r="G1062" s="2">
        <f t="shared" si="22"/>
        <v>949.89283999999998</v>
      </c>
      <c r="H1062" s="2">
        <f t="shared" si="19"/>
        <v>2.0000000000436557E-2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249232</v>
      </c>
      <c r="D1064" s="1">
        <f>BILANCA!E86</f>
        <v>6861.31</v>
      </c>
      <c r="E1064" s="1">
        <v>0</v>
      </c>
      <c r="F1064" s="1">
        <v>0</v>
      </c>
      <c r="G1064" s="2">
        <f t="shared" si="22"/>
        <v>21299.324220000002</v>
      </c>
      <c r="H1064" s="2">
        <f t="shared" si="19"/>
        <v>0.31000000000040018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2058186</v>
      </c>
      <c r="D1124" s="1">
        <f>BILANCA!E146</f>
        <v>2227163.73</v>
      </c>
      <c r="E1124" s="1">
        <v>0</v>
      </c>
      <c r="F1124" s="1">
        <v>0</v>
      </c>
      <c r="G1124" s="2">
        <f t="shared" si="22"/>
        <v>918264.39785999991</v>
      </c>
      <c r="H1124" s="2">
        <f t="shared" si="23"/>
        <v>0.27000000001862645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2011</v>
      </c>
      <c r="D1138" s="1">
        <f>BILANCA!E160</f>
        <v>7839.7</v>
      </c>
      <c r="E1138" s="1">
        <v>0</v>
      </c>
      <c r="F1138" s="1">
        <v>0</v>
      </c>
      <c r="G1138" s="2">
        <f t="shared" si="22"/>
        <v>2742.0119999999997</v>
      </c>
      <c r="H1138" s="2">
        <f t="shared" si="23"/>
        <v>0.3000000000001819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2056175</v>
      </c>
      <c r="D1139" s="1">
        <f>BILANCA!E161</f>
        <v>2219324.0299999998</v>
      </c>
      <c r="E1139" s="1">
        <v>0</v>
      </c>
      <c r="F1139" s="1">
        <v>0</v>
      </c>
      <c r="G1139" s="2">
        <f t="shared" si="22"/>
        <v>1013192.3973599998</v>
      </c>
      <c r="H1139" s="2">
        <f t="shared" si="23"/>
        <v>2.9999999795109034E-2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302577</v>
      </c>
      <c r="D1148" s="1">
        <f>BILANCA!E170</f>
        <v>337924.04</v>
      </c>
      <c r="E1148" s="1">
        <v>0</v>
      </c>
      <c r="F1148" s="1">
        <v>0</v>
      </c>
      <c r="G1148" s="2">
        <f t="shared" si="22"/>
        <v>161440.13819999999</v>
      </c>
      <c r="H1148" s="2">
        <f t="shared" si="23"/>
        <v>3.9999999979045242E-2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302577</v>
      </c>
      <c r="D1151" s="1">
        <f>BILANCA!E173</f>
        <v>337924.04</v>
      </c>
      <c r="E1151" s="1">
        <v>0</v>
      </c>
      <c r="F1151" s="1">
        <v>0</v>
      </c>
      <c r="G1151" s="2">
        <f t="shared" si="22"/>
        <v>164375.41344</v>
      </c>
      <c r="H1151" s="2">
        <f t="shared" si="23"/>
        <v>3.9999999979045242E-2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20918003</v>
      </c>
      <c r="D1152" s="1">
        <f>BILANCA!E175</f>
        <v>23772221.449999999</v>
      </c>
      <c r="E1152" s="1">
        <v>0</v>
      </c>
      <c r="F1152" s="1">
        <v>0</v>
      </c>
      <c r="G1152" s="2">
        <f t="shared" si="22"/>
        <v>11570153.357100001</v>
      </c>
      <c r="H1152" s="2">
        <f t="shared" si="23"/>
        <v>0.44999999925494194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4250479</v>
      </c>
      <c r="D1153" s="1">
        <f>BILANCA!E176</f>
        <v>1990036.29</v>
      </c>
      <c r="E1153" s="1">
        <v>0</v>
      </c>
      <c r="F1153" s="1">
        <v>0</v>
      </c>
      <c r="G1153" s="2">
        <f t="shared" si="22"/>
        <v>1399193.7686000001</v>
      </c>
      <c r="H1153" s="2">
        <f t="shared" si="23"/>
        <v>0.2900000000372529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718800</v>
      </c>
      <c r="D1154" s="1">
        <f>BILANCA!E177</f>
        <v>581679.59</v>
      </c>
      <c r="E1154" s="1">
        <v>0</v>
      </c>
      <c r="F1154" s="1">
        <v>0</v>
      </c>
      <c r="G1154" s="2">
        <f t="shared" si="22"/>
        <v>321849.21977999998</v>
      </c>
      <c r="H1154" s="2">
        <f t="shared" si="23"/>
        <v>0.41000000003259629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267483</v>
      </c>
      <c r="D1155" s="1">
        <f>BILANCA!E178</f>
        <v>295914.40999999997</v>
      </c>
      <c r="E1155" s="1">
        <v>0</v>
      </c>
      <c r="F1155" s="1">
        <v>0</v>
      </c>
      <c r="G1155" s="2">
        <f t="shared" si="22"/>
        <v>147801.63303999999</v>
      </c>
      <c r="H1155" s="2">
        <f t="shared" si="23"/>
        <v>0.40999999997438863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35649</v>
      </c>
      <c r="D1156" s="1">
        <f>BILANCA!E179</f>
        <v>53032.36</v>
      </c>
      <c r="E1156" s="1">
        <v>0</v>
      </c>
      <c r="F1156" s="1">
        <v>0</v>
      </c>
      <c r="G1156" s="2">
        <f t="shared" si="22"/>
        <v>24516.473559999999</v>
      </c>
      <c r="H1156" s="2">
        <f t="shared" si="23"/>
        <v>0.36000000000058208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294.87</v>
      </c>
      <c r="E1157" s="1">
        <v>0</v>
      </c>
      <c r="F1157" s="1">
        <v>0</v>
      </c>
      <c r="G1157" s="2">
        <f t="shared" si="22"/>
        <v>102.61475999999999</v>
      </c>
      <c r="H1157" s="2">
        <f t="shared" si="23"/>
        <v>0.12999999999999545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294.87</v>
      </c>
      <c r="E1159" s="1">
        <v>0</v>
      </c>
      <c r="F1159" s="1">
        <v>0</v>
      </c>
      <c r="G1159" s="2">
        <f t="shared" si="22"/>
        <v>103.79424</v>
      </c>
      <c r="H1159" s="2">
        <f t="shared" si="23"/>
        <v>0.12999999999999545</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415668</v>
      </c>
      <c r="D1165" s="1">
        <f>BILANCA!E188</f>
        <v>232437.95</v>
      </c>
      <c r="E1165" s="1">
        <v>0</v>
      </c>
      <c r="F1165" s="1">
        <v>0</v>
      </c>
      <c r="G1165" s="2">
        <f t="shared" si="22"/>
        <v>160258.98979999998</v>
      </c>
      <c r="H1165" s="2">
        <f t="shared" si="23"/>
        <v>4.9999999988358468E-2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3531679</v>
      </c>
      <c r="D1183" s="1">
        <f>BILANCA!E206</f>
        <v>1408356.7</v>
      </c>
      <c r="E1183" s="1">
        <v>0</v>
      </c>
      <c r="F1183" s="1">
        <v>0</v>
      </c>
      <c r="G1183" s="2">
        <f t="shared" si="22"/>
        <v>1269678.48</v>
      </c>
      <c r="H1183" s="2">
        <f t="shared" si="23"/>
        <v>0.30000000004656613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3531679</v>
      </c>
      <c r="D1184" s="1">
        <f>BILANCA!E207</f>
        <v>1408356.7</v>
      </c>
      <c r="E1184" s="1">
        <v>0</v>
      </c>
      <c r="F1184" s="1">
        <v>0</v>
      </c>
      <c r="G1184" s="2">
        <f t="shared" si="22"/>
        <v>1276026.8724000002</v>
      </c>
      <c r="H1184" s="2">
        <f t="shared" si="23"/>
        <v>0.30000000004656613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3531679</v>
      </c>
      <c r="D1189" s="1">
        <f>BILANCA!E212</f>
        <v>1408356.7</v>
      </c>
      <c r="E1189" s="1">
        <v>0</v>
      </c>
      <c r="F1189" s="1">
        <v>0</v>
      </c>
      <c r="G1189" s="2">
        <f t="shared" si="22"/>
        <v>1307768.8344000001</v>
      </c>
      <c r="H1189" s="2">
        <f t="shared" si="23"/>
        <v>0.30000000004656613</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16667524</v>
      </c>
      <c r="D1214" s="1">
        <f>BILANCA!E237</f>
        <v>21782185.16</v>
      </c>
      <c r="E1214" s="1">
        <v>0</v>
      </c>
      <c r="F1214" s="1">
        <v>0</v>
      </c>
      <c r="G1214" s="2">
        <f t="shared" si="22"/>
        <v>13913567.587920001</v>
      </c>
      <c r="H1214" s="2">
        <f t="shared" si="23"/>
        <v>0.16000000014901161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14647572</v>
      </c>
      <c r="D1215" s="1">
        <f>BILANCA!E238</f>
        <v>19657903.400000002</v>
      </c>
      <c r="E1215" s="1">
        <v>0</v>
      </c>
      <c r="F1215" s="1">
        <v>0</v>
      </c>
      <c r="G1215" s="2">
        <f t="shared" si="22"/>
        <v>12519503.881600002</v>
      </c>
      <c r="H1215" s="2">
        <f t="shared" si="23"/>
        <v>0.40000000223517418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18556186</v>
      </c>
      <c r="D1216" s="1">
        <f>BILANCA!E239</f>
        <v>21194260.100000001</v>
      </c>
      <c r="E1216" s="1">
        <v>0</v>
      </c>
      <c r="F1216" s="1">
        <v>0</v>
      </c>
      <c r="G1216" s="2">
        <f t="shared" si="22"/>
        <v>14200116.544600002</v>
      </c>
      <c r="H1216" s="2">
        <f t="shared" si="23"/>
        <v>0.10000000149011612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18556186</v>
      </c>
      <c r="D1217" s="1">
        <f>BILANCA!E240</f>
        <v>21194260.100000001</v>
      </c>
      <c r="E1217" s="1">
        <v>0</v>
      </c>
      <c r="F1217" s="1">
        <v>0</v>
      </c>
      <c r="G1217" s="2">
        <f t="shared" si="22"/>
        <v>14261061.250800002</v>
      </c>
      <c r="H1217" s="2">
        <f t="shared" si="23"/>
        <v>0.10000000149011612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3908614</v>
      </c>
      <c r="D1219" s="1">
        <f>BILANCA!E242</f>
        <v>1536356.7</v>
      </c>
      <c r="E1219" s="1">
        <v>0</v>
      </c>
      <c r="F1219" s="1">
        <v>0</v>
      </c>
      <c r="G1219" s="2">
        <f t="shared" si="22"/>
        <v>1647593.2664000001</v>
      </c>
      <c r="H1219" s="2">
        <f t="shared" si="23"/>
        <v>0.30000000004656613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376935</v>
      </c>
      <c r="D1220" s="1">
        <f>BILANCA!E243</f>
        <v>1536356.7</v>
      </c>
      <c r="E1220" s="1">
        <v>0</v>
      </c>
      <c r="F1220" s="1">
        <v>0</v>
      </c>
      <c r="G1220" s="2">
        <f t="shared" si="22"/>
        <v>817566.67079999996</v>
      </c>
      <c r="H1220" s="2">
        <f t="shared" si="23"/>
        <v>0.30000000004656613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3531679</v>
      </c>
      <c r="D1221" s="1">
        <f>BILANCA!E244</f>
        <v>0</v>
      </c>
      <c r="E1221" s="1">
        <v>0</v>
      </c>
      <c r="F1221" s="1">
        <v>0</v>
      </c>
      <c r="G1221" s="2">
        <f t="shared" si="22"/>
        <v>840539.60199999996</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2017941</v>
      </c>
      <c r="D1222" s="1">
        <f>BILANCA!E245</f>
        <v>2116442.06</v>
      </c>
      <c r="E1222" s="1">
        <v>0</v>
      </c>
      <c r="F1222" s="1">
        <v>0</v>
      </c>
      <c r="G1222" s="2">
        <f t="shared" si="22"/>
        <v>1493947.2036799998</v>
      </c>
      <c r="H1222" s="2">
        <f t="shared" si="23"/>
        <v>6.0000000055879354E-2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7852377</v>
      </c>
      <c r="D1223" s="1">
        <f>BILANCA!E246</f>
        <v>3488874.56</v>
      </c>
      <c r="E1223" s="1">
        <v>0</v>
      </c>
      <c r="F1223" s="1">
        <v>0</v>
      </c>
      <c r="G1223" s="2">
        <f t="shared" si="22"/>
        <v>3559230.2687999997</v>
      </c>
      <c r="H1223" s="2">
        <f t="shared" si="23"/>
        <v>0.43999999994412065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4320698</v>
      </c>
      <c r="D1224" s="1">
        <f>BILANCA!E247</f>
        <v>2080517.86</v>
      </c>
      <c r="E1224" s="1">
        <v>0</v>
      </c>
      <c r="F1224" s="1">
        <v>0</v>
      </c>
      <c r="G1224" s="2">
        <f t="shared" si="22"/>
        <v>2044097.8265200001</v>
      </c>
      <c r="H1224" s="2">
        <f t="shared" si="23"/>
        <v>0.13999999989755452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3531679</v>
      </c>
      <c r="D1226" s="1">
        <f>BILANCA!E249</f>
        <v>1408356.7</v>
      </c>
      <c r="E1226" s="1">
        <v>0</v>
      </c>
      <c r="F1226" s="1">
        <v>0</v>
      </c>
      <c r="G1226" s="2">
        <f t="shared" si="22"/>
        <v>1542659.3531999998</v>
      </c>
      <c r="H1226" s="2">
        <f t="shared" si="23"/>
        <v>0.30000000004656613</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5834436</v>
      </c>
      <c r="D1227" s="1">
        <f>BILANCA!E250</f>
        <v>1372432.5</v>
      </c>
      <c r="E1227" s="1">
        <v>0</v>
      </c>
      <c r="F1227" s="1">
        <v>0</v>
      </c>
      <c r="G1227" s="2">
        <f t="shared" si="22"/>
        <v>2093349.4440000001</v>
      </c>
      <c r="H1227" s="2">
        <f t="shared" si="23"/>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5834436</v>
      </c>
      <c r="D1229" s="1">
        <f>BILANCA!E252</f>
        <v>1372432.5</v>
      </c>
      <c r="E1229" s="1">
        <v>0</v>
      </c>
      <c r="F1229" s="1">
        <v>0</v>
      </c>
      <c r="G1229" s="2">
        <f t="shared" si="22"/>
        <v>2110508.0460000001</v>
      </c>
      <c r="H1229" s="2">
        <f t="shared" si="23"/>
        <v>0.5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2011</v>
      </c>
      <c r="D1232" s="1">
        <f>BILANCA!E255</f>
        <v>7839.7</v>
      </c>
      <c r="E1232" s="1">
        <v>0</v>
      </c>
      <c r="F1232" s="1">
        <v>0</v>
      </c>
      <c r="G1232" s="2">
        <f t="shared" si="22"/>
        <v>4404.9096</v>
      </c>
      <c r="H1232" s="2">
        <f t="shared" si="23"/>
        <v>0.3000000000001819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23258462</v>
      </c>
      <c r="D1236" s="1">
        <f>BILANCA!E259</f>
        <v>6643309.25</v>
      </c>
      <c r="E1236" s="1">
        <v>0</v>
      </c>
      <c r="F1236" s="1">
        <v>0</v>
      </c>
      <c r="G1236" s="2">
        <f t="shared" si="22"/>
        <v>9245905.3664999995</v>
      </c>
      <c r="H1236" s="2">
        <f t="shared" si="23"/>
        <v>0.25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23258462</v>
      </c>
      <c r="D1237" s="1">
        <f>BILANCA!E260</f>
        <v>6643309.25</v>
      </c>
      <c r="E1237" s="1">
        <v>0</v>
      </c>
      <c r="F1237" s="1">
        <v>0</v>
      </c>
      <c r="G1237" s="2">
        <f t="shared" si="22"/>
        <v>9282450.4470000006</v>
      </c>
      <c r="H1237" s="2">
        <f t="shared" si="23"/>
        <v>0.25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2058186</v>
      </c>
      <c r="D1241" s="1">
        <f>BILANCA!E265</f>
        <v>2227163.73</v>
      </c>
      <c r="E1241" s="1">
        <v>0</v>
      </c>
      <c r="F1241" s="1">
        <v>0</v>
      </c>
      <c r="G1241" s="2">
        <f t="shared" si="22"/>
        <v>1680228.4726800001</v>
      </c>
      <c r="H1241" s="2">
        <f t="shared" si="23"/>
        <v>0.27000000001862645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555</v>
      </c>
      <c r="D1244" s="1">
        <f>BILANCA!E268</f>
        <v>967.56</v>
      </c>
      <c r="E1244" s="1">
        <v>0</v>
      </c>
      <c r="F1244" s="1">
        <v>0</v>
      </c>
      <c r="G1244" s="2">
        <f t="shared" si="24"/>
        <v>649.92132000000004</v>
      </c>
      <c r="H1244" s="2">
        <f t="shared" si="23"/>
        <v>0.44000000000005457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248676</v>
      </c>
      <c r="D1245" s="1">
        <f>BILANCA!E269</f>
        <v>5893.75</v>
      </c>
      <c r="E1245" s="1">
        <v>0</v>
      </c>
      <c r="F1245" s="1">
        <v>0</v>
      </c>
      <c r="G1245" s="2">
        <f t="shared" si="24"/>
        <v>68241.437000000005</v>
      </c>
      <c r="H1245" s="2">
        <f t="shared" si="23"/>
        <v>0.25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2056175</v>
      </c>
      <c r="D1262" s="1">
        <f>BILANCA!E286</f>
        <v>2219324.0299999998</v>
      </c>
      <c r="E1262" s="1">
        <v>0</v>
      </c>
      <c r="F1262" s="1">
        <v>0</v>
      </c>
      <c r="G1262" s="2">
        <f t="shared" si="24"/>
        <v>1812055.63374</v>
      </c>
      <c r="H1262" s="2">
        <f t="shared" si="23"/>
        <v>2.9999999795109034E-2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718800</v>
      </c>
      <c r="D1264" s="1">
        <f>BILANCA!E288</f>
        <v>581679.59</v>
      </c>
      <c r="E1264" s="1">
        <v>0</v>
      </c>
      <c r="F1264" s="1">
        <v>0</v>
      </c>
      <c r="G1264" s="2">
        <f t="shared" si="24"/>
        <v>528886.72958000004</v>
      </c>
      <c r="H1264" s="2">
        <f t="shared" si="23"/>
        <v>0.41000000003259629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3531679</v>
      </c>
      <c r="D1270" s="1">
        <f>BILANCA!E294</f>
        <v>1408356.7</v>
      </c>
      <c r="E1270" s="1">
        <v>0</v>
      </c>
      <c r="F1270" s="1">
        <v>0</v>
      </c>
      <c r="G1270" s="2">
        <f t="shared" si="24"/>
        <v>1821988.6187999998</v>
      </c>
      <c r="H1270" s="2">
        <f t="shared" si="23"/>
        <v>0.30000000004656613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38235</v>
      </c>
      <c r="D1273" s="1">
        <f>BILANCA!E297</f>
        <v>38235</v>
      </c>
      <c r="E1273" s="1">
        <v>0</v>
      </c>
      <c r="F1273" s="1">
        <v>0</v>
      </c>
      <c r="G1273" s="2">
        <f t="shared" si="24"/>
        <v>33264.449999999997</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377433</v>
      </c>
      <c r="D1274" s="1">
        <f>BILANCA!E298</f>
        <v>182233.82</v>
      </c>
      <c r="E1274" s="1">
        <v>0</v>
      </c>
      <c r="F1274" s="1">
        <v>0</v>
      </c>
      <c r="G1274" s="2">
        <f t="shared" si="24"/>
        <v>215893.08623999998</v>
      </c>
      <c r="H1274" s="2">
        <f t="shared" si="23"/>
        <v>0.17999999999301508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11424.26</v>
      </c>
      <c r="E1278" s="1">
        <v>0</v>
      </c>
      <c r="F1278" s="1">
        <v>0</v>
      </c>
      <c r="G1278" s="2">
        <f t="shared" si="24"/>
        <v>6740.3134</v>
      </c>
      <c r="H1278" s="2">
        <f t="shared" si="23"/>
        <v>0.26000000000021828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2182933</v>
      </c>
      <c r="D1299" s="6">
        <f>'RAS-funkcijski'!E5</f>
        <v>2783021.49</v>
      </c>
      <c r="E1299" s="6">
        <v>0</v>
      </c>
      <c r="F1299" s="6">
        <v>0</v>
      </c>
      <c r="G1299" s="7">
        <f t="shared" si="24"/>
        <v>7748.9759800000002</v>
      </c>
      <c r="H1299" s="7">
        <f t="shared" si="23"/>
        <v>0.49000000022351742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57294</v>
      </c>
      <c r="D1300" s="1">
        <f>'RAS-funkcijski'!E6</f>
        <v>19833.22</v>
      </c>
      <c r="E1300" s="1">
        <v>0</v>
      </c>
      <c r="F1300" s="1">
        <v>0</v>
      </c>
      <c r="G1300" s="2">
        <f t="shared" si="24"/>
        <v>193.92088000000001</v>
      </c>
      <c r="H1300" s="2">
        <f t="shared" si="23"/>
        <v>0.22000000000116415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57294</v>
      </c>
      <c r="D1302" s="1">
        <f>'RAS-funkcijski'!E8</f>
        <v>19833.22</v>
      </c>
      <c r="E1302" s="1">
        <v>0</v>
      </c>
      <c r="F1302" s="1">
        <v>0</v>
      </c>
      <c r="G1302" s="2">
        <f t="shared" si="24"/>
        <v>387.84176000000002</v>
      </c>
      <c r="H1302" s="2">
        <f t="shared" si="23"/>
        <v>0.22000000000116415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2125639</v>
      </c>
      <c r="D1312" s="1">
        <f>'RAS-funkcijski'!E18</f>
        <v>2763188.27</v>
      </c>
      <c r="E1312" s="1">
        <v>0</v>
      </c>
      <c r="F1312" s="1">
        <v>0</v>
      </c>
      <c r="G1312" s="2">
        <f t="shared" si="24"/>
        <v>107128.21756</v>
      </c>
      <c r="H1312" s="2">
        <f t="shared" si="23"/>
        <v>0.27000000001862645</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577199</v>
      </c>
      <c r="D1322" s="1">
        <f>'RAS-funkcijski'!E28</f>
        <v>3721933.64</v>
      </c>
      <c r="E1322" s="1">
        <v>0</v>
      </c>
      <c r="F1322" s="1">
        <v>0</v>
      </c>
      <c r="G1322" s="2">
        <f t="shared" si="24"/>
        <v>192505.59072000004</v>
      </c>
      <c r="H1322" s="2">
        <f t="shared" si="23"/>
        <v>0.35999999986961484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577199</v>
      </c>
      <c r="D1324" s="1">
        <f>'RAS-funkcijski'!E30</f>
        <v>3721933.64</v>
      </c>
      <c r="E1324" s="1">
        <v>0</v>
      </c>
      <c r="F1324" s="1">
        <v>0</v>
      </c>
      <c r="G1324" s="2">
        <f t="shared" si="24"/>
        <v>208547.72328000001</v>
      </c>
      <c r="H1324" s="2">
        <f t="shared" si="23"/>
        <v>0.35999999986961484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3272440</v>
      </c>
      <c r="D1329" s="1">
        <f>'RAS-funkcijski'!E35</f>
        <v>2714820.26</v>
      </c>
      <c r="E1329" s="1">
        <v>0</v>
      </c>
      <c r="F1329" s="1">
        <v>0</v>
      </c>
      <c r="G1329" s="2">
        <f t="shared" si="24"/>
        <v>269764.49611999997</v>
      </c>
      <c r="H1329" s="2">
        <f t="shared" si="23"/>
        <v>0.25999999977648258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1531761</v>
      </c>
      <c r="D1355" s="1">
        <f>'RAS-funkcijski'!E61</f>
        <v>0</v>
      </c>
      <c r="E1355" s="1">
        <v>0</v>
      </c>
      <c r="F1355" s="1">
        <v>0</v>
      </c>
      <c r="G1355" s="2">
        <f t="shared" si="24"/>
        <v>87310.377000000008</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1531761</v>
      </c>
      <c r="D1359" s="1">
        <f>'RAS-funkcijski'!E65</f>
        <v>0</v>
      </c>
      <c r="E1359" s="1">
        <v>0</v>
      </c>
      <c r="F1359" s="1">
        <v>0</v>
      </c>
      <c r="G1359" s="2">
        <f t="shared" si="24"/>
        <v>93437.421000000002</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663384</v>
      </c>
      <c r="D1360" s="1">
        <f>'RAS-funkcijski'!E66</f>
        <v>1334823.02</v>
      </c>
      <c r="E1360" s="1">
        <v>0</v>
      </c>
      <c r="F1360" s="1">
        <v>0</v>
      </c>
      <c r="G1360" s="2">
        <f t="shared" si="24"/>
        <v>206647.86247999998</v>
      </c>
      <c r="H1360" s="2">
        <f t="shared" si="27"/>
        <v>2.0000000018626451E-2</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457.91</v>
      </c>
      <c r="E1361" s="1">
        <v>0</v>
      </c>
      <c r="F1361" s="1">
        <v>0</v>
      </c>
      <c r="G1361" s="2">
        <f t="shared" si="24"/>
        <v>57.696660000000001</v>
      </c>
      <c r="H1361" s="2">
        <f t="shared" si="27"/>
        <v>8.9999999999974989E-2</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325345</v>
      </c>
      <c r="D1362" s="1">
        <f>'RAS-funkcijski'!E68</f>
        <v>531469.79</v>
      </c>
      <c r="E1362" s="1">
        <v>0</v>
      </c>
      <c r="F1362" s="1">
        <v>0</v>
      </c>
      <c r="G1362" s="2">
        <f t="shared" si="24"/>
        <v>88850.213120000015</v>
      </c>
      <c r="H1362" s="2">
        <f t="shared" si="27"/>
        <v>0.2099999999627471</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200000</v>
      </c>
      <c r="E1365" s="1">
        <v>0</v>
      </c>
      <c r="F1365" s="1">
        <v>0</v>
      </c>
      <c r="G1365" s="2">
        <f t="shared" si="24"/>
        <v>26800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338039</v>
      </c>
      <c r="D1367" s="1">
        <f>'RAS-funkcijski'!E73</f>
        <v>602895.31999999995</v>
      </c>
      <c r="E1367" s="1">
        <v>0</v>
      </c>
      <c r="F1367" s="1">
        <v>0</v>
      </c>
      <c r="G1367" s="2">
        <f t="shared" si="24"/>
        <v>106524.24516000001</v>
      </c>
      <c r="H1367" s="2">
        <f t="shared" si="27"/>
        <v>0.31999999994877726</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1077295</v>
      </c>
      <c r="D1368" s="1">
        <f>'RAS-funkcijski'!E74</f>
        <v>1379997.24</v>
      </c>
      <c r="E1368" s="1">
        <v>0</v>
      </c>
      <c r="F1368" s="1">
        <v>0</v>
      </c>
      <c r="G1368" s="2">
        <f t="shared" si="24"/>
        <v>268610.26360000001</v>
      </c>
      <c r="H1368" s="2">
        <f t="shared" si="27"/>
        <v>0.23999999999068677</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13600</v>
      </c>
      <c r="E1369" s="1">
        <v>0</v>
      </c>
      <c r="F1369" s="1">
        <v>0</v>
      </c>
      <c r="G1369" s="2">
        <f t="shared" si="24"/>
        <v>1931.1999999999998</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13600</v>
      </c>
      <c r="E1372" s="1">
        <v>0</v>
      </c>
      <c r="F1372" s="1">
        <v>0</v>
      </c>
      <c r="G1372" s="2">
        <f t="shared" si="24"/>
        <v>2012.8</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261182</v>
      </c>
      <c r="D1423" s="1">
        <f>'RAS-funkcijski'!E129</f>
        <v>0</v>
      </c>
      <c r="E1423" s="1">
        <v>0</v>
      </c>
      <c r="F1423" s="1">
        <v>0</v>
      </c>
      <c r="G1423" s="2">
        <f t="shared" si="24"/>
        <v>32647.75</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261182</v>
      </c>
      <c r="D1430" s="1">
        <f>'RAS-funkcijski'!E136</f>
        <v>0</v>
      </c>
      <c r="E1430" s="1">
        <v>0</v>
      </c>
      <c r="F1430" s="1">
        <v>0</v>
      </c>
      <c r="G1430" s="2">
        <f t="shared" si="24"/>
        <v>34476.024000000005</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6293754</v>
      </c>
      <c r="D1435" s="13">
        <f>'RAS-funkcijski'!E141</f>
        <v>9233375.3900000006</v>
      </c>
      <c r="E1435" s="13">
        <v>0</v>
      </c>
      <c r="F1435" s="13">
        <v>0</v>
      </c>
      <c r="G1435" s="14">
        <f t="shared" si="24"/>
        <v>3392189.1548600001</v>
      </c>
      <c r="H1435" s="14">
        <f t="shared" si="27"/>
        <v>0.39000000059604645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4250478.93</v>
      </c>
      <c r="D1480" s="6"/>
      <c r="E1480" s="6">
        <v>0</v>
      </c>
      <c r="F1480" s="6">
        <v>0</v>
      </c>
      <c r="G1480" s="7">
        <f t="shared" ref="G1480:G1580" si="34">B1480/1000*C1480</f>
        <v>4250.4789300000002</v>
      </c>
      <c r="H1480" s="7">
        <f t="shared" ref="H1480:H1580" si="35">ABS(C1480-ROUND(C1480,0))</f>
        <v>7.0000000298023224E-2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11722422.369999997</v>
      </c>
      <c r="D1481" s="1">
        <v>0</v>
      </c>
      <c r="E1481" s="1">
        <v>0</v>
      </c>
      <c r="F1481" s="1">
        <v>0</v>
      </c>
      <c r="G1481" s="2">
        <f t="shared" si="34"/>
        <v>23444.844739999997</v>
      </c>
      <c r="H1481" s="2">
        <f t="shared" si="35"/>
        <v>0.36999999731779099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506267.37</v>
      </c>
      <c r="D1482" s="1">
        <v>0</v>
      </c>
      <c r="E1482" s="1">
        <v>0</v>
      </c>
      <c r="F1482" s="1">
        <v>0</v>
      </c>
      <c r="G1482" s="2">
        <f t="shared" si="34"/>
        <v>1518.8021100000001</v>
      </c>
      <c r="H1482" s="2">
        <f t="shared" si="35"/>
        <v>0.36999999999534339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5828340.3199999984</v>
      </c>
      <c r="D1483" s="1">
        <v>0</v>
      </c>
      <c r="E1483" s="1">
        <v>0</v>
      </c>
      <c r="F1483" s="1">
        <v>0</v>
      </c>
      <c r="G1483" s="2">
        <f t="shared" si="34"/>
        <v>23313.361279999994</v>
      </c>
      <c r="H1483" s="2">
        <f t="shared" si="35"/>
        <v>0.31999999843537807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3588381.86</v>
      </c>
      <c r="D1484" s="1">
        <v>0</v>
      </c>
      <c r="E1484" s="1">
        <v>0</v>
      </c>
      <c r="F1484" s="1">
        <v>0</v>
      </c>
      <c r="G1484" s="2">
        <f t="shared" si="34"/>
        <v>17941.909299999999</v>
      </c>
      <c r="H1484" s="2">
        <f t="shared" si="35"/>
        <v>0.14000000013038516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1686216.67</v>
      </c>
      <c r="D1485" s="1">
        <v>0</v>
      </c>
      <c r="E1485" s="1">
        <v>0</v>
      </c>
      <c r="F1485" s="1">
        <v>0</v>
      </c>
      <c r="G1485" s="2">
        <f t="shared" si="34"/>
        <v>10117.300020000001</v>
      </c>
      <c r="H1485" s="2">
        <f t="shared" si="35"/>
        <v>0.33000000007450581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61451.31</v>
      </c>
      <c r="D1486" s="1">
        <v>0</v>
      </c>
      <c r="E1486" s="1">
        <v>0</v>
      </c>
      <c r="F1486" s="1">
        <v>0</v>
      </c>
      <c r="G1486" s="2">
        <f t="shared" si="34"/>
        <v>430.15917000000002</v>
      </c>
      <c r="H1486" s="2">
        <f t="shared" si="35"/>
        <v>0.30999999999767169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492290.48</v>
      </c>
      <c r="D1491" s="1">
        <v>0</v>
      </c>
      <c r="E1491" s="1">
        <v>0</v>
      </c>
      <c r="F1491" s="1">
        <v>0</v>
      </c>
      <c r="G1491" s="2">
        <f t="shared" si="34"/>
        <v>5907.4857599999996</v>
      </c>
      <c r="H1491" s="2">
        <f t="shared" si="35"/>
        <v>0.47999999998137355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3979457.98</v>
      </c>
      <c r="D1492" s="1">
        <v>0</v>
      </c>
      <c r="E1492" s="1">
        <v>0</v>
      </c>
      <c r="F1492" s="1">
        <v>0</v>
      </c>
      <c r="G1492" s="2">
        <f t="shared" si="34"/>
        <v>51732.953739999997</v>
      </c>
      <c r="H1492" s="2">
        <f t="shared" si="35"/>
        <v>2.0000000018626451E-2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1408356.7</v>
      </c>
      <c r="D1493" s="1">
        <v>0</v>
      </c>
      <c r="E1493" s="1">
        <v>0</v>
      </c>
      <c r="F1493" s="1">
        <v>0</v>
      </c>
      <c r="G1493" s="2">
        <f t="shared" si="34"/>
        <v>19716.9938</v>
      </c>
      <c r="H1493" s="2">
        <f t="shared" si="35"/>
        <v>0.30000000004656613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1408356.7</v>
      </c>
      <c r="D1497" s="1">
        <v>0</v>
      </c>
      <c r="E1497" s="1">
        <v>0</v>
      </c>
      <c r="F1497" s="1">
        <v>0</v>
      </c>
      <c r="G1497" s="2">
        <f t="shared" si="34"/>
        <v>25350.420599999998</v>
      </c>
      <c r="H1497" s="2">
        <f t="shared" si="35"/>
        <v>0.30000000004656613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13982865.01</v>
      </c>
      <c r="D1499" s="1">
        <v>0</v>
      </c>
      <c r="E1499" s="1">
        <v>0</v>
      </c>
      <c r="F1499" s="1">
        <v>0</v>
      </c>
      <c r="G1499" s="2">
        <f t="shared" si="34"/>
        <v>279657.3002</v>
      </c>
      <c r="H1499" s="2">
        <f t="shared" si="35"/>
        <v>9.9999997764825821E-3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494843.11</v>
      </c>
      <c r="D1500" s="1">
        <v>0</v>
      </c>
      <c r="E1500" s="1">
        <v>0</v>
      </c>
      <c r="F1500" s="1">
        <v>0</v>
      </c>
      <c r="G1500" s="2">
        <f t="shared" si="34"/>
        <v>10391.705310000001</v>
      </c>
      <c r="H1500" s="2">
        <f t="shared" si="35"/>
        <v>0.10999999998603016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5976885.0600000005</v>
      </c>
      <c r="D1501" s="1">
        <v>0</v>
      </c>
      <c r="E1501" s="1">
        <v>0</v>
      </c>
      <c r="F1501" s="1">
        <v>0</v>
      </c>
      <c r="G1501" s="2">
        <f t="shared" si="34"/>
        <v>131491.47132000001</v>
      </c>
      <c r="H1501" s="2">
        <f t="shared" si="35"/>
        <v>6.0000000521540642E-2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3559950.43</v>
      </c>
      <c r="D1502" s="1">
        <v>0</v>
      </c>
      <c r="E1502" s="1">
        <v>0</v>
      </c>
      <c r="F1502" s="1">
        <v>0</v>
      </c>
      <c r="G1502" s="2">
        <f t="shared" si="34"/>
        <v>81878.859890000007</v>
      </c>
      <c r="H1502" s="2">
        <f t="shared" si="35"/>
        <v>0.43000000016763806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1668833.52</v>
      </c>
      <c r="D1503" s="1">
        <v>0</v>
      </c>
      <c r="E1503" s="1">
        <v>0</v>
      </c>
      <c r="F1503" s="1">
        <v>0</v>
      </c>
      <c r="G1503" s="2">
        <f t="shared" si="34"/>
        <v>40052.004480000003</v>
      </c>
      <c r="H1503" s="2">
        <f t="shared" si="35"/>
        <v>0.47999999998137355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61156.44</v>
      </c>
      <c r="D1504" s="1">
        <v>0</v>
      </c>
      <c r="E1504" s="1">
        <v>0</v>
      </c>
      <c r="F1504" s="1">
        <v>0</v>
      </c>
      <c r="G1504" s="2">
        <f t="shared" si="34"/>
        <v>1528.9110000000001</v>
      </c>
      <c r="H1504" s="2">
        <f t="shared" si="35"/>
        <v>0.44000000000232831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686944.67</v>
      </c>
      <c r="D1509" s="1">
        <v>0</v>
      </c>
      <c r="E1509" s="1">
        <v>0</v>
      </c>
      <c r="F1509" s="1">
        <v>0</v>
      </c>
      <c r="G1509" s="2">
        <f t="shared" si="34"/>
        <v>20608.340100000001</v>
      </c>
      <c r="H1509" s="2">
        <f t="shared" si="35"/>
        <v>0.32999999995809048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3979457.98</v>
      </c>
      <c r="D1510" s="1">
        <v>0</v>
      </c>
      <c r="E1510" s="1">
        <v>0</v>
      </c>
      <c r="F1510" s="1">
        <v>0</v>
      </c>
      <c r="G1510" s="2">
        <f t="shared" si="34"/>
        <v>123363.19738</v>
      </c>
      <c r="H1510" s="2">
        <f t="shared" si="35"/>
        <v>2.0000000018626451E-2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3531678.86</v>
      </c>
      <c r="D1511" s="1">
        <v>0</v>
      </c>
      <c r="E1511" s="1">
        <v>0</v>
      </c>
      <c r="F1511" s="1">
        <v>0</v>
      </c>
      <c r="G1511" s="2">
        <f t="shared" si="34"/>
        <v>113013.72352</v>
      </c>
      <c r="H1511" s="2">
        <f t="shared" si="35"/>
        <v>0.14000000013038516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3531678.86</v>
      </c>
      <c r="D1515" s="1">
        <v>0</v>
      </c>
      <c r="E1515" s="1">
        <v>0</v>
      </c>
      <c r="F1515" s="1">
        <v>0</v>
      </c>
      <c r="G1515" s="2">
        <f t="shared" si="34"/>
        <v>127140.43895999998</v>
      </c>
      <c r="H1515" s="2">
        <f t="shared" si="35"/>
        <v>0.14000000013038516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1990036.2899999972</v>
      </c>
      <c r="D1517" s="1">
        <v>0</v>
      </c>
      <c r="E1517" s="1">
        <v>0</v>
      </c>
      <c r="F1517" s="1">
        <v>0</v>
      </c>
      <c r="G1517" s="2">
        <f t="shared" si="34"/>
        <v>75621.379019999891</v>
      </c>
      <c r="H1517" s="2">
        <f t="shared" si="35"/>
        <v>0.28999999724328518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1990036.29</v>
      </c>
      <c r="D1576" s="1">
        <v>0</v>
      </c>
      <c r="E1576" s="1">
        <v>0</v>
      </c>
      <c r="F1576" s="1">
        <v>0</v>
      </c>
      <c r="G1576" s="2">
        <f t="shared" si="34"/>
        <v>193033.52013000002</v>
      </c>
      <c r="H1576" s="2">
        <f t="shared" si="35"/>
        <v>0.2900000000372529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11424.26</v>
      </c>
      <c r="D1577" s="1">
        <v>0</v>
      </c>
      <c r="E1577" s="1">
        <v>0</v>
      </c>
      <c r="F1577" s="1">
        <v>0</v>
      </c>
      <c r="G1577" s="2">
        <f t="shared" si="34"/>
        <v>1119.5774800000002</v>
      </c>
      <c r="H1577" s="2">
        <f t="shared" si="35"/>
        <v>0.26000000000021828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570255.32999999996</v>
      </c>
      <c r="D1578" s="1">
        <v>0</v>
      </c>
      <c r="E1578" s="1">
        <v>0</v>
      </c>
      <c r="F1578" s="1">
        <v>0</v>
      </c>
      <c r="G1578" s="2">
        <f t="shared" si="34"/>
        <v>56455.277669999996</v>
      </c>
      <c r="H1578" s="2">
        <f t="shared" si="35"/>
        <v>0.32999999995809048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1408356.7</v>
      </c>
      <c r="D1580" s="13">
        <v>0</v>
      </c>
      <c r="E1580" s="13">
        <v>0</v>
      </c>
      <c r="F1580" s="13">
        <v>0</v>
      </c>
      <c r="G1580" s="14">
        <f t="shared" si="34"/>
        <v>142244.02670000002</v>
      </c>
      <c r="H1580" s="14">
        <f t="shared" si="35"/>
        <v>0.30000000004656613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46698</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63.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9163615</v>
      </c>
      <c r="I16" s="172">
        <f>'PR-RAS'!E6</f>
        <v>11459850.33</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4827905</v>
      </c>
      <c r="I17" s="172">
        <f>'PR-RAS'!E151</f>
        <v>5253917.41</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2017941</v>
      </c>
      <c r="I18" s="172">
        <f>'PR-RAS'!E645</f>
        <v>2116442.0599999991</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18179250</v>
      </c>
      <c r="I20" s="175">
        <f>BILANCA!E7</f>
        <v>21066260.100000001</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2738753</v>
      </c>
      <c r="I21" s="177">
        <f>BILANCA!E68</f>
        <v>2705961.35</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4250479</v>
      </c>
      <c r="I22" s="177">
        <f>BILANCA!E176</f>
        <v>1990036.29</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16667524</v>
      </c>
      <c r="I23" s="179">
        <f>BILANCA!E237</f>
        <v>21782185.16</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2182933</v>
      </c>
      <c r="I24" s="175">
        <f>'RAS-funkcijski'!E5</f>
        <v>2783021.49</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3272440</v>
      </c>
      <c r="I25" s="177">
        <f>'RAS-funkcijski'!E35</f>
        <v>2714820.26</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6293754</v>
      </c>
      <c r="I28" s="181">
        <f>'RAS-funkcijski'!E141</f>
        <v>9233375.3900000006</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4250478.93</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1990036.2899999972</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1990036.29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21" priority="1" operator="notEqual">
      <formula>"Nema"</formula>
    </cfRule>
  </conditionalFormatting>
  <conditionalFormatting sqref="H7:H11">
    <cfRule type="cellIs" dxfId="20"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8" zoomScaleNormal="100" workbookViewId="0">
      <selection activeCell="D651" sqref="D65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9163615</v>
      </c>
      <c r="E6" s="53">
        <f>E7+E44+E50+E82+E106+E124+E133+E139</f>
        <v>11459850.33</v>
      </c>
      <c r="F6" s="54">
        <f t="shared" ref="F6:F131" si="0">IF(D6&lt;&gt;0,IF(E6/D6&gt;=100,"&gt;&gt;100",E6/D6*100),"-")</f>
        <v>125.05818206024588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5447520</v>
      </c>
      <c r="E50" s="53">
        <f>E51+E54+E59+E62+E65+E68+E71+E74+E77</f>
        <v>6292697.4900000002</v>
      </c>
      <c r="F50" s="54">
        <f t="shared" si="0"/>
        <v>115.51490384615386</v>
      </c>
    </row>
    <row r="51" spans="1:6" ht="12.75" customHeight="1" x14ac:dyDescent="0.2">
      <c r="A51" s="55">
        <v>631</v>
      </c>
      <c r="B51" s="88" t="s">
        <v>145</v>
      </c>
      <c r="C51" s="52" t="s">
        <v>146</v>
      </c>
      <c r="D51" s="53">
        <f t="shared" ref="D51:E51" si="10">D52+D53</f>
        <v>2442706</v>
      </c>
      <c r="E51" s="53">
        <f t="shared" si="10"/>
        <v>0</v>
      </c>
      <c r="F51" s="54">
        <f t="shared" si="0"/>
        <v>0</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v>2442706</v>
      </c>
      <c r="E53" s="244"/>
      <c r="F53" s="54">
        <f t="shared" si="0"/>
        <v>0</v>
      </c>
    </row>
    <row r="54" spans="1:6" ht="24" x14ac:dyDescent="0.2">
      <c r="A54" s="55">
        <v>632</v>
      </c>
      <c r="B54" s="88" t="s">
        <v>151</v>
      </c>
      <c r="C54" s="52" t="s">
        <v>152</v>
      </c>
      <c r="D54" s="53">
        <f t="shared" ref="D54:E54" si="11">SUM(D55:D58)</f>
        <v>1182080</v>
      </c>
      <c r="E54" s="53">
        <f t="shared" si="11"/>
        <v>597201.58000000007</v>
      </c>
      <c r="F54" s="54">
        <f t="shared" si="0"/>
        <v>50.521248984840284</v>
      </c>
    </row>
    <row r="55" spans="1:6" ht="12.75" customHeight="1" x14ac:dyDescent="0.2">
      <c r="A55" s="55">
        <v>6321</v>
      </c>
      <c r="B55" s="88" t="s">
        <v>153</v>
      </c>
      <c r="C55" s="52" t="s">
        <v>154</v>
      </c>
      <c r="D55" s="244">
        <v>1173225</v>
      </c>
      <c r="E55" s="244">
        <v>342755.33</v>
      </c>
      <c r="F55" s="54">
        <f t="shared" si="0"/>
        <v>29.214799377783464</v>
      </c>
    </row>
    <row r="56" spans="1:6" ht="12.75" customHeight="1" x14ac:dyDescent="0.2">
      <c r="A56" s="55">
        <v>6322</v>
      </c>
      <c r="B56" s="88" t="s">
        <v>155</v>
      </c>
      <c r="C56" s="52" t="s">
        <v>156</v>
      </c>
      <c r="D56" s="244">
        <v>8855</v>
      </c>
      <c r="E56" s="244">
        <v>93939.14</v>
      </c>
      <c r="F56" s="54">
        <f t="shared" si="0"/>
        <v>1060.859853190288</v>
      </c>
    </row>
    <row r="57" spans="1:6" ht="12.75" customHeight="1" x14ac:dyDescent="0.2">
      <c r="A57" s="55">
        <v>6323</v>
      </c>
      <c r="B57" s="88" t="s">
        <v>157</v>
      </c>
      <c r="C57" s="52" t="s">
        <v>158</v>
      </c>
      <c r="D57" s="244"/>
      <c r="E57" s="244">
        <v>138176.10999999999</v>
      </c>
      <c r="F57" s="54" t="str">
        <f t="shared" si="0"/>
        <v>-</v>
      </c>
    </row>
    <row r="58" spans="1:6" ht="12.75" customHeight="1" x14ac:dyDescent="0.2">
      <c r="A58" s="55">
        <v>6324</v>
      </c>
      <c r="B58" s="88" t="s">
        <v>159</v>
      </c>
      <c r="C58" s="52" t="s">
        <v>160</v>
      </c>
      <c r="D58" s="244"/>
      <c r="E58" s="244">
        <v>22331</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200000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v>200000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1822734</v>
      </c>
      <c r="E74" s="53">
        <f t="shared" si="17"/>
        <v>5495495.9100000001</v>
      </c>
      <c r="F74" s="54">
        <f t="shared" si="0"/>
        <v>301.49741596963679</v>
      </c>
    </row>
    <row r="75" spans="1:6" ht="12.75" customHeight="1" x14ac:dyDescent="0.2">
      <c r="A75" s="55" t="s">
        <v>193</v>
      </c>
      <c r="B75" s="87" t="s">
        <v>194</v>
      </c>
      <c r="C75" s="52" t="s">
        <v>193</v>
      </c>
      <c r="D75" s="244">
        <v>1803570</v>
      </c>
      <c r="E75" s="244">
        <v>5488528.7599999998</v>
      </c>
      <c r="F75" s="54">
        <f t="shared" si="0"/>
        <v>304.31470694234213</v>
      </c>
    </row>
    <row r="76" spans="1:6" ht="12.75" customHeight="1" x14ac:dyDescent="0.2">
      <c r="A76" s="55" t="s">
        <v>195</v>
      </c>
      <c r="B76" s="87" t="s">
        <v>196</v>
      </c>
      <c r="C76" s="52" t="s">
        <v>195</v>
      </c>
      <c r="D76" s="244">
        <v>19164</v>
      </c>
      <c r="E76" s="244">
        <v>6967.15</v>
      </c>
      <c r="F76" s="54">
        <f t="shared" si="0"/>
        <v>36.355405969526196</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3254.89</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3254.89</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v>3254.89</v>
      </c>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54750</v>
      </c>
      <c r="E124" s="53">
        <f t="shared" si="27"/>
        <v>255324.72</v>
      </c>
      <c r="F124" s="54">
        <f t="shared" si="0"/>
        <v>466.34652054794515</v>
      </c>
    </row>
    <row r="125" spans="1:6" ht="12.75" customHeight="1" x14ac:dyDescent="0.2">
      <c r="A125" s="55">
        <v>661</v>
      </c>
      <c r="B125" s="88" t="s">
        <v>293</v>
      </c>
      <c r="C125" s="52" t="s">
        <v>294</v>
      </c>
      <c r="D125" s="53">
        <f t="shared" ref="D125:E125" si="28">SUM(D126:D127)</f>
        <v>54750</v>
      </c>
      <c r="E125" s="53">
        <f t="shared" si="28"/>
        <v>255324.72</v>
      </c>
      <c r="F125" s="54">
        <f t="shared" si="0"/>
        <v>466.34652054794515</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54750</v>
      </c>
      <c r="E127" s="244">
        <v>255324.72</v>
      </c>
      <c r="F127" s="54">
        <f t="shared" si="0"/>
        <v>466.34652054794515</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3661345</v>
      </c>
      <c r="E133" s="53">
        <f t="shared" si="30"/>
        <v>4907313.51</v>
      </c>
      <c r="F133" s="54">
        <f t="shared" ref="F133:F223" si="31">IF(D133&lt;&gt;0,IF(E133/D133&gt;=100,"&gt;&gt;100",E133/D133*100),"-")</f>
        <v>134.03034977583374</v>
      </c>
    </row>
    <row r="134" spans="1:6" ht="24" x14ac:dyDescent="0.2">
      <c r="A134" s="55">
        <v>671</v>
      </c>
      <c r="B134" s="234" t="s">
        <v>311</v>
      </c>
      <c r="C134" s="52" t="s">
        <v>312</v>
      </c>
      <c r="D134" s="53">
        <f t="shared" ref="D134:E134" si="32">SUM(D135:D137)</f>
        <v>3661345</v>
      </c>
      <c r="E134" s="53">
        <f t="shared" si="32"/>
        <v>4907313.51</v>
      </c>
      <c r="F134" s="54">
        <f t="shared" si="31"/>
        <v>134.03034977583374</v>
      </c>
    </row>
    <row r="135" spans="1:6" ht="12.75" customHeight="1" x14ac:dyDescent="0.2">
      <c r="A135" s="55">
        <v>6711</v>
      </c>
      <c r="B135" s="87" t="s">
        <v>313</v>
      </c>
      <c r="C135" s="52" t="s">
        <v>314</v>
      </c>
      <c r="D135" s="244">
        <v>3650374</v>
      </c>
      <c r="E135" s="244">
        <v>2623525.3199999998</v>
      </c>
      <c r="F135" s="54">
        <f t="shared" si="31"/>
        <v>71.870041809414602</v>
      </c>
    </row>
    <row r="136" spans="1:6" ht="24" x14ac:dyDescent="0.2">
      <c r="A136" s="55">
        <v>6712</v>
      </c>
      <c r="B136" s="234" t="s">
        <v>315</v>
      </c>
      <c r="C136" s="52" t="s">
        <v>316</v>
      </c>
      <c r="D136" s="244">
        <v>10971</v>
      </c>
      <c r="E136" s="244">
        <v>2283788.19</v>
      </c>
      <c r="F136" s="54" t="str">
        <f t="shared" si="31"/>
        <v>&gt;&gt;100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1259.72</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v>1259.72</v>
      </c>
      <c r="F150" s="54" t="str">
        <f t="shared" si="31"/>
        <v>-</v>
      </c>
    </row>
    <row r="151" spans="1:6" ht="12.75" customHeight="1" x14ac:dyDescent="0.2">
      <c r="A151" s="55">
        <v>3</v>
      </c>
      <c r="B151" s="87" t="s">
        <v>345</v>
      </c>
      <c r="C151" s="52" t="s">
        <v>53</v>
      </c>
      <c r="D151" s="53">
        <f t="shared" ref="D151:E151" si="35">D152+D163+D196+D215+D224+D252+D263</f>
        <v>4827905</v>
      </c>
      <c r="E151" s="53">
        <f t="shared" si="35"/>
        <v>5253917.41</v>
      </c>
      <c r="F151" s="54">
        <f t="shared" si="31"/>
        <v>108.82396008206459</v>
      </c>
    </row>
    <row r="152" spans="1:6" ht="12.75" customHeight="1" x14ac:dyDescent="0.2">
      <c r="A152" s="55">
        <v>31</v>
      </c>
      <c r="B152" s="87" t="s">
        <v>346</v>
      </c>
      <c r="C152" s="52" t="s">
        <v>347</v>
      </c>
      <c r="D152" s="53">
        <f t="shared" ref="D152:E152" si="36">D153+D158+D159</f>
        <v>3145677</v>
      </c>
      <c r="E152" s="53">
        <f t="shared" si="36"/>
        <v>3514549.76</v>
      </c>
      <c r="F152" s="54">
        <f t="shared" si="31"/>
        <v>111.72633935397688</v>
      </c>
    </row>
    <row r="153" spans="1:6" ht="12.75" customHeight="1" x14ac:dyDescent="0.2">
      <c r="A153" s="55">
        <v>311</v>
      </c>
      <c r="B153" s="87" t="s">
        <v>348</v>
      </c>
      <c r="C153" s="52" t="s">
        <v>349</v>
      </c>
      <c r="D153" s="53">
        <f t="shared" ref="D153:E153" si="37">SUM(D154:D157)</f>
        <v>2671327</v>
      </c>
      <c r="E153" s="53">
        <f t="shared" si="37"/>
        <v>2962778.09</v>
      </c>
      <c r="F153" s="54">
        <f t="shared" si="31"/>
        <v>110.91034867689353</v>
      </c>
    </row>
    <row r="154" spans="1:6" ht="12.75" customHeight="1" x14ac:dyDescent="0.2">
      <c r="A154" s="55">
        <v>3111</v>
      </c>
      <c r="B154" s="87" t="s">
        <v>350</v>
      </c>
      <c r="C154" s="52" t="s">
        <v>351</v>
      </c>
      <c r="D154" s="244">
        <v>2655818</v>
      </c>
      <c r="E154" s="244">
        <v>2947269.53</v>
      </c>
      <c r="F154" s="54">
        <f t="shared" si="31"/>
        <v>110.97407766646658</v>
      </c>
    </row>
    <row r="155" spans="1:6" ht="12.75" customHeight="1" x14ac:dyDescent="0.2">
      <c r="A155" s="55">
        <v>3112</v>
      </c>
      <c r="B155" s="87" t="s">
        <v>352</v>
      </c>
      <c r="C155" s="52" t="s">
        <v>353</v>
      </c>
      <c r="D155" s="244">
        <v>15509</v>
      </c>
      <c r="E155" s="244">
        <v>15508.56</v>
      </c>
      <c r="F155" s="54">
        <f t="shared" si="31"/>
        <v>99.997162937649108</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87690</v>
      </c>
      <c r="E158" s="244">
        <v>153645.56</v>
      </c>
      <c r="F158" s="54">
        <f t="shared" si="31"/>
        <v>175.2144600296499</v>
      </c>
    </row>
    <row r="159" spans="1:6" ht="12.75" customHeight="1" x14ac:dyDescent="0.2">
      <c r="A159" s="55">
        <v>313</v>
      </c>
      <c r="B159" s="87" t="s">
        <v>360</v>
      </c>
      <c r="C159" s="52" t="s">
        <v>361</v>
      </c>
      <c r="D159" s="53">
        <f t="shared" ref="D159:E159" si="38">SUM(D160:D162)</f>
        <v>386660</v>
      </c>
      <c r="E159" s="53">
        <f t="shared" si="38"/>
        <v>398126.11</v>
      </c>
      <c r="F159" s="54">
        <f t="shared" si="31"/>
        <v>102.96542440386902</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386660</v>
      </c>
      <c r="E161" s="244">
        <v>398126.11</v>
      </c>
      <c r="F161" s="54">
        <f t="shared" si="31"/>
        <v>102.96542440386902</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1602367</v>
      </c>
      <c r="E163" s="53">
        <f t="shared" si="39"/>
        <v>1680026.25</v>
      </c>
      <c r="F163" s="54">
        <f t="shared" si="31"/>
        <v>104.84653328482176</v>
      </c>
    </row>
    <row r="164" spans="1:6" ht="12.75" customHeight="1" x14ac:dyDescent="0.2">
      <c r="A164" s="55">
        <v>321</v>
      </c>
      <c r="B164" s="87" t="s">
        <v>369</v>
      </c>
      <c r="C164" s="52" t="s">
        <v>370</v>
      </c>
      <c r="D164" s="53">
        <f t="shared" ref="D164:E164" si="40">SUM(D165:D168)</f>
        <v>168530</v>
      </c>
      <c r="E164" s="53">
        <f t="shared" si="40"/>
        <v>451484.75</v>
      </c>
      <c r="F164" s="54">
        <f t="shared" si="31"/>
        <v>267.8957752328962</v>
      </c>
    </row>
    <row r="165" spans="1:6" ht="12.75" customHeight="1" x14ac:dyDescent="0.2">
      <c r="A165" s="55">
        <v>3211</v>
      </c>
      <c r="B165" s="87" t="s">
        <v>371</v>
      </c>
      <c r="C165" s="52" t="s">
        <v>372</v>
      </c>
      <c r="D165" s="244">
        <v>49393</v>
      </c>
      <c r="E165" s="244">
        <v>280641.28999999998</v>
      </c>
      <c r="F165" s="54">
        <f t="shared" si="31"/>
        <v>568.18028870487717</v>
      </c>
    </row>
    <row r="166" spans="1:6" ht="12.75" customHeight="1" x14ac:dyDescent="0.2">
      <c r="A166" s="55">
        <v>3212</v>
      </c>
      <c r="B166" s="87" t="s">
        <v>373</v>
      </c>
      <c r="C166" s="52" t="s">
        <v>374</v>
      </c>
      <c r="D166" s="244">
        <v>108306</v>
      </c>
      <c r="E166" s="244">
        <v>132139.39000000001</v>
      </c>
      <c r="F166" s="54">
        <f t="shared" si="31"/>
        <v>122.00560449097928</v>
      </c>
    </row>
    <row r="167" spans="1:6" ht="12.75" customHeight="1" x14ac:dyDescent="0.2">
      <c r="A167" s="55">
        <v>3213</v>
      </c>
      <c r="B167" s="87" t="s">
        <v>375</v>
      </c>
      <c r="C167" s="52" t="s">
        <v>376</v>
      </c>
      <c r="D167" s="244">
        <v>10461</v>
      </c>
      <c r="E167" s="244">
        <v>34511.07</v>
      </c>
      <c r="F167" s="54">
        <f t="shared" si="31"/>
        <v>329.90220820189273</v>
      </c>
    </row>
    <row r="168" spans="1:6" ht="12.75" customHeight="1" x14ac:dyDescent="0.2">
      <c r="A168" s="55">
        <v>3214</v>
      </c>
      <c r="B168" s="87" t="s">
        <v>377</v>
      </c>
      <c r="C168" s="52" t="s">
        <v>378</v>
      </c>
      <c r="D168" s="244">
        <v>370</v>
      </c>
      <c r="E168" s="244">
        <v>4193</v>
      </c>
      <c r="F168" s="54">
        <f t="shared" si="31"/>
        <v>1133.2432432432431</v>
      </c>
    </row>
    <row r="169" spans="1:6" ht="12.75" customHeight="1" x14ac:dyDescent="0.2">
      <c r="A169" s="55">
        <v>322</v>
      </c>
      <c r="B169" s="87" t="s">
        <v>379</v>
      </c>
      <c r="C169" s="52" t="s">
        <v>380</v>
      </c>
      <c r="D169" s="53">
        <f t="shared" ref="D169:E169" si="41">SUM(D170:D176)</f>
        <v>133083</v>
      </c>
      <c r="E169" s="53">
        <f t="shared" si="41"/>
        <v>170671.15</v>
      </c>
      <c r="F169" s="54">
        <f t="shared" si="31"/>
        <v>128.24414087449185</v>
      </c>
    </row>
    <row r="170" spans="1:6" ht="12.75" customHeight="1" x14ac:dyDescent="0.2">
      <c r="A170" s="55">
        <v>3221</v>
      </c>
      <c r="B170" s="87" t="s">
        <v>381</v>
      </c>
      <c r="C170" s="52" t="s">
        <v>382</v>
      </c>
      <c r="D170" s="244">
        <v>36472</v>
      </c>
      <c r="E170" s="244">
        <v>30548.55</v>
      </c>
      <c r="F170" s="54">
        <f t="shared" si="31"/>
        <v>83.758910945382752</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79479</v>
      </c>
      <c r="E172" s="244">
        <v>131433.09</v>
      </c>
      <c r="F172" s="54">
        <f t="shared" si="31"/>
        <v>165.36832370814932</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17132</v>
      </c>
      <c r="E174" s="244">
        <v>8689.51</v>
      </c>
      <c r="F174" s="54">
        <f t="shared" si="31"/>
        <v>50.720931590006998</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1202355</v>
      </c>
      <c r="E177" s="53">
        <f t="shared" si="42"/>
        <v>903199.5</v>
      </c>
      <c r="F177" s="54">
        <f t="shared" si="31"/>
        <v>75.119203563007602</v>
      </c>
    </row>
    <row r="178" spans="1:6" ht="12.75" customHeight="1" x14ac:dyDescent="0.2">
      <c r="A178" s="55">
        <v>3231</v>
      </c>
      <c r="B178" s="87" t="s">
        <v>397</v>
      </c>
      <c r="C178" s="52" t="s">
        <v>398</v>
      </c>
      <c r="D178" s="244">
        <v>104302</v>
      </c>
      <c r="E178" s="244">
        <v>71476.2</v>
      </c>
      <c r="F178" s="54">
        <f t="shared" si="31"/>
        <v>68.528120266150211</v>
      </c>
    </row>
    <row r="179" spans="1:6" ht="12.75" customHeight="1" x14ac:dyDescent="0.2">
      <c r="A179" s="55">
        <v>3232</v>
      </c>
      <c r="B179" s="87" t="s">
        <v>399</v>
      </c>
      <c r="C179" s="52" t="s">
        <v>400</v>
      </c>
      <c r="D179" s="244">
        <v>55283</v>
      </c>
      <c r="E179" s="244">
        <v>47852.99</v>
      </c>
      <c r="F179" s="54">
        <f t="shared" si="31"/>
        <v>86.560045583633311</v>
      </c>
    </row>
    <row r="180" spans="1:6" ht="12.75" customHeight="1" x14ac:dyDescent="0.2">
      <c r="A180" s="55">
        <v>3233</v>
      </c>
      <c r="B180" s="87" t="s">
        <v>401</v>
      </c>
      <c r="C180" s="52" t="s">
        <v>402</v>
      </c>
      <c r="D180" s="244">
        <v>350429</v>
      </c>
      <c r="E180" s="244">
        <v>223095.32</v>
      </c>
      <c r="F180" s="54">
        <f t="shared" si="31"/>
        <v>63.66348675480625</v>
      </c>
    </row>
    <row r="181" spans="1:6" ht="12.75" customHeight="1" x14ac:dyDescent="0.2">
      <c r="A181" s="55">
        <v>3234</v>
      </c>
      <c r="B181" s="87" t="s">
        <v>403</v>
      </c>
      <c r="C181" s="52" t="s">
        <v>404</v>
      </c>
      <c r="D181" s="244">
        <v>51096</v>
      </c>
      <c r="E181" s="244">
        <v>88092.21</v>
      </c>
      <c r="F181" s="54">
        <f t="shared" si="31"/>
        <v>172.40529591357446</v>
      </c>
    </row>
    <row r="182" spans="1:6" ht="12.75" customHeight="1" x14ac:dyDescent="0.2">
      <c r="A182" s="55">
        <v>3235</v>
      </c>
      <c r="B182" s="87" t="s">
        <v>405</v>
      </c>
      <c r="C182" s="52" t="s">
        <v>406</v>
      </c>
      <c r="D182" s="244">
        <v>20046</v>
      </c>
      <c r="E182" s="244">
        <v>4371.3</v>
      </c>
      <c r="F182" s="54">
        <f t="shared" si="31"/>
        <v>21.806345405567196</v>
      </c>
    </row>
    <row r="183" spans="1:6" ht="12.75" customHeight="1" x14ac:dyDescent="0.2">
      <c r="A183" s="55">
        <v>3236</v>
      </c>
      <c r="B183" s="87" t="s">
        <v>407</v>
      </c>
      <c r="C183" s="52" t="s">
        <v>408</v>
      </c>
      <c r="D183" s="244">
        <v>35750</v>
      </c>
      <c r="E183" s="244">
        <v>300</v>
      </c>
      <c r="F183" s="54">
        <f t="shared" si="31"/>
        <v>0.83916083916083917</v>
      </c>
    </row>
    <row r="184" spans="1:6" ht="12.75" customHeight="1" x14ac:dyDescent="0.2">
      <c r="A184" s="55">
        <v>3237</v>
      </c>
      <c r="B184" s="87" t="s">
        <v>409</v>
      </c>
      <c r="C184" s="52" t="s">
        <v>410</v>
      </c>
      <c r="D184" s="244">
        <v>483157</v>
      </c>
      <c r="E184" s="244">
        <v>335138.36</v>
      </c>
      <c r="F184" s="54">
        <f t="shared" si="31"/>
        <v>69.364277036242868</v>
      </c>
    </row>
    <row r="185" spans="1:6" ht="12.75" customHeight="1" x14ac:dyDescent="0.2">
      <c r="A185" s="55">
        <v>3238</v>
      </c>
      <c r="B185" s="87" t="s">
        <v>411</v>
      </c>
      <c r="C185" s="52" t="s">
        <v>412</v>
      </c>
      <c r="D185" s="244">
        <v>45255</v>
      </c>
      <c r="E185" s="244">
        <v>56016.84</v>
      </c>
      <c r="F185" s="54">
        <f t="shared" si="31"/>
        <v>123.78044414981768</v>
      </c>
    </row>
    <row r="186" spans="1:6" ht="12.75" customHeight="1" x14ac:dyDescent="0.2">
      <c r="A186" s="55">
        <v>3239</v>
      </c>
      <c r="B186" s="87" t="s">
        <v>413</v>
      </c>
      <c r="C186" s="52" t="s">
        <v>414</v>
      </c>
      <c r="D186" s="244">
        <v>57037</v>
      </c>
      <c r="E186" s="244">
        <v>76856.28</v>
      </c>
      <c r="F186" s="54">
        <f t="shared" si="31"/>
        <v>134.74811087539666</v>
      </c>
    </row>
    <row r="187" spans="1:6" ht="12.75" customHeight="1" x14ac:dyDescent="0.2">
      <c r="A187" s="55">
        <v>324</v>
      </c>
      <c r="B187" s="87" t="s">
        <v>415</v>
      </c>
      <c r="C187" s="52" t="s">
        <v>416</v>
      </c>
      <c r="D187" s="244"/>
      <c r="E187" s="244">
        <v>29647.58</v>
      </c>
      <c r="F187" s="54" t="str">
        <f t="shared" si="31"/>
        <v>-</v>
      </c>
    </row>
    <row r="188" spans="1:6" ht="12.75" customHeight="1" x14ac:dyDescent="0.2">
      <c r="A188" s="55">
        <v>329</v>
      </c>
      <c r="B188" s="87" t="s">
        <v>417</v>
      </c>
      <c r="C188" s="52" t="s">
        <v>418</v>
      </c>
      <c r="D188" s="53">
        <f t="shared" ref="D188:E188" si="43">SUM(D189:D195)</f>
        <v>98399</v>
      </c>
      <c r="E188" s="53">
        <f t="shared" si="43"/>
        <v>125023.26999999999</v>
      </c>
      <c r="F188" s="54">
        <f t="shared" si="31"/>
        <v>127.0574599335359</v>
      </c>
    </row>
    <row r="189" spans="1:6" ht="12.75" customHeight="1" x14ac:dyDescent="0.2">
      <c r="A189" s="55">
        <v>3291</v>
      </c>
      <c r="B189" s="234" t="s">
        <v>419</v>
      </c>
      <c r="C189" s="52" t="s">
        <v>420</v>
      </c>
      <c r="D189" s="244">
        <v>10383</v>
      </c>
      <c r="E189" s="244">
        <v>10811.34</v>
      </c>
      <c r="F189" s="54">
        <f t="shared" si="31"/>
        <v>104.12539728402197</v>
      </c>
    </row>
    <row r="190" spans="1:6" ht="12.75" customHeight="1" x14ac:dyDescent="0.2">
      <c r="A190" s="55">
        <v>3292</v>
      </c>
      <c r="B190" s="87" t="s">
        <v>421</v>
      </c>
      <c r="C190" s="52" t="s">
        <v>422</v>
      </c>
      <c r="D190" s="244">
        <v>31299</v>
      </c>
      <c r="E190" s="244">
        <v>32731.56</v>
      </c>
      <c r="F190" s="54">
        <f t="shared" si="31"/>
        <v>104.57701524010352</v>
      </c>
    </row>
    <row r="191" spans="1:6" ht="12.75" customHeight="1" x14ac:dyDescent="0.2">
      <c r="A191" s="55">
        <v>3293</v>
      </c>
      <c r="B191" s="87" t="s">
        <v>423</v>
      </c>
      <c r="C191" s="52" t="s">
        <v>424</v>
      </c>
      <c r="D191" s="244">
        <v>41499</v>
      </c>
      <c r="E191" s="244">
        <v>68398.44</v>
      </c>
      <c r="F191" s="54">
        <f t="shared" si="31"/>
        <v>164.81948962625606</v>
      </c>
    </row>
    <row r="192" spans="1:6" ht="12.75" customHeight="1" x14ac:dyDescent="0.2">
      <c r="A192" s="55">
        <v>3294</v>
      </c>
      <c r="B192" s="87" t="s">
        <v>425</v>
      </c>
      <c r="C192" s="52" t="s">
        <v>426</v>
      </c>
      <c r="D192" s="244"/>
      <c r="E192" s="244">
        <v>312.43</v>
      </c>
      <c r="F192" s="54" t="str">
        <f t="shared" si="31"/>
        <v>-</v>
      </c>
    </row>
    <row r="193" spans="1:6" ht="12.75" customHeight="1" x14ac:dyDescent="0.2">
      <c r="A193" s="55">
        <v>3295</v>
      </c>
      <c r="B193" s="87" t="s">
        <v>427</v>
      </c>
      <c r="C193" s="52" t="s">
        <v>428</v>
      </c>
      <c r="D193" s="244">
        <v>13122</v>
      </c>
      <c r="E193" s="244">
        <v>11797.5</v>
      </c>
      <c r="F193" s="54">
        <f t="shared" si="31"/>
        <v>89.906264288980339</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2096</v>
      </c>
      <c r="E195" s="244">
        <v>972</v>
      </c>
      <c r="F195" s="54">
        <f t="shared" si="31"/>
        <v>46.374045801526719</v>
      </c>
    </row>
    <row r="196" spans="1:6" ht="12.75" customHeight="1" x14ac:dyDescent="0.2">
      <c r="A196" s="55">
        <v>34</v>
      </c>
      <c r="B196" s="234" t="s">
        <v>433</v>
      </c>
      <c r="C196" s="52" t="s">
        <v>434</v>
      </c>
      <c r="D196" s="53">
        <f t="shared" ref="D196:E196" si="44">D197+D202+D210</f>
        <v>79861</v>
      </c>
      <c r="E196" s="53">
        <f t="shared" si="44"/>
        <v>59341.400000000009</v>
      </c>
      <c r="F196" s="54">
        <f t="shared" si="31"/>
        <v>74.305856425539389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57408</v>
      </c>
      <c r="E202" s="53">
        <f t="shared" si="46"/>
        <v>19970.95</v>
      </c>
      <c r="F202" s="54">
        <f t="shared" si="31"/>
        <v>34.7877473522854</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57408</v>
      </c>
      <c r="E205" s="244">
        <v>19970.95</v>
      </c>
      <c r="F205" s="54">
        <f t="shared" si="31"/>
        <v>34.7877473522854</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22453</v>
      </c>
      <c r="E210" s="53">
        <f t="shared" si="47"/>
        <v>39370.450000000004</v>
      </c>
      <c r="F210" s="54">
        <f t="shared" si="31"/>
        <v>175.34605620629762</v>
      </c>
    </row>
    <row r="211" spans="1:6" ht="12.75" customHeight="1" x14ac:dyDescent="0.2">
      <c r="A211" s="55">
        <v>3431</v>
      </c>
      <c r="B211" s="234" t="s">
        <v>463</v>
      </c>
      <c r="C211" s="52" t="s">
        <v>464</v>
      </c>
      <c r="D211" s="244">
        <v>6363</v>
      </c>
      <c r="E211" s="244">
        <v>1089.17</v>
      </c>
      <c r="F211" s="54">
        <f t="shared" si="31"/>
        <v>17.117240295458121</v>
      </c>
    </row>
    <row r="212" spans="1:6" ht="12.75" customHeight="1" x14ac:dyDescent="0.2">
      <c r="A212" s="55">
        <v>3432</v>
      </c>
      <c r="B212" s="87" t="s">
        <v>465</v>
      </c>
      <c r="C212" s="52" t="s">
        <v>466</v>
      </c>
      <c r="D212" s="244"/>
      <c r="E212" s="244">
        <v>7554.78</v>
      </c>
      <c r="F212" s="54" t="str">
        <f t="shared" si="31"/>
        <v>-</v>
      </c>
    </row>
    <row r="213" spans="1:6" ht="12.75" customHeight="1" x14ac:dyDescent="0.2">
      <c r="A213" s="55">
        <v>3433</v>
      </c>
      <c r="B213" s="87" t="s">
        <v>467</v>
      </c>
      <c r="C213" s="52" t="s">
        <v>468</v>
      </c>
      <c r="D213" s="244">
        <v>7</v>
      </c>
      <c r="E213" s="244">
        <v>38.19</v>
      </c>
      <c r="F213" s="54">
        <f t="shared" si="31"/>
        <v>545.57142857142856</v>
      </c>
    </row>
    <row r="214" spans="1:6" ht="12.75" customHeight="1" x14ac:dyDescent="0.2">
      <c r="A214" s="55">
        <v>3434</v>
      </c>
      <c r="B214" s="87" t="s">
        <v>469</v>
      </c>
      <c r="C214" s="52" t="s">
        <v>470</v>
      </c>
      <c r="D214" s="244">
        <v>16083</v>
      </c>
      <c r="E214" s="244">
        <v>30688.31</v>
      </c>
      <c r="F214" s="54">
        <f t="shared" si="31"/>
        <v>190.81209973263697</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4827905</v>
      </c>
      <c r="E289" s="53">
        <f t="shared" si="79"/>
        <v>5253917.41</v>
      </c>
      <c r="F289" s="54">
        <f t="shared" si="76"/>
        <v>108.82396008206459</v>
      </c>
    </row>
    <row r="290" spans="1:6" ht="12.75" customHeight="1" x14ac:dyDescent="0.2">
      <c r="A290" s="55" t="s">
        <v>606</v>
      </c>
      <c r="B290" s="87" t="s">
        <v>617</v>
      </c>
      <c r="C290" s="52" t="s">
        <v>618</v>
      </c>
      <c r="D290" s="53">
        <f>IF(D6&gt;=D289,D6-D289,0)</f>
        <v>4335710</v>
      </c>
      <c r="E290" s="53">
        <f>IF(E6&gt;=E289,E6-E289,0)</f>
        <v>6205932.9199999999</v>
      </c>
      <c r="F290" s="54">
        <f t="shared" si="76"/>
        <v>143.13533239077336</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23978</v>
      </c>
      <c r="E292" s="249">
        <v>4316046.8499999996</v>
      </c>
      <c r="F292" s="54" t="str">
        <f t="shared" si="76"/>
        <v>&gt;&gt;100</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2011</v>
      </c>
      <c r="E294" s="249">
        <v>7839.7</v>
      </c>
      <c r="F294" s="54">
        <f t="shared" si="76"/>
        <v>389.84087518647436</v>
      </c>
    </row>
    <row r="295" spans="1:6" ht="24" x14ac:dyDescent="0.2">
      <c r="A295" s="55">
        <v>9661</v>
      </c>
      <c r="B295" s="87" t="s">
        <v>627</v>
      </c>
      <c r="C295" s="52" t="s">
        <v>628</v>
      </c>
      <c r="D295" s="244">
        <v>2011</v>
      </c>
      <c r="E295" s="249">
        <v>7839.7</v>
      </c>
      <c r="F295" s="54">
        <f t="shared" si="76"/>
        <v>389.84087518647436</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1465849</v>
      </c>
      <c r="E350" s="53">
        <f t="shared" si="95"/>
        <v>3979457.9799999995</v>
      </c>
      <c r="F350" s="54">
        <f t="shared" si="81"/>
        <v>271.47802945596709</v>
      </c>
    </row>
    <row r="351" spans="1:6" ht="12.75" customHeight="1" x14ac:dyDescent="0.2">
      <c r="A351" s="55">
        <v>41</v>
      </c>
      <c r="B351" s="87" t="s">
        <v>738</v>
      </c>
      <c r="C351" s="52" t="s">
        <v>739</v>
      </c>
      <c r="D351" s="53">
        <f t="shared" ref="D351:E351" si="96">D352+D356</f>
        <v>182363</v>
      </c>
      <c r="E351" s="53">
        <f t="shared" si="96"/>
        <v>6116.4</v>
      </c>
      <c r="F351" s="54">
        <f t="shared" si="81"/>
        <v>3.3539698294061844</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182363</v>
      </c>
      <c r="E356" s="53">
        <f t="shared" si="98"/>
        <v>6116.4</v>
      </c>
      <c r="F356" s="54">
        <f t="shared" si="81"/>
        <v>3.3539698294061844</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v>182363</v>
      </c>
      <c r="E362" s="244">
        <v>6116.4</v>
      </c>
      <c r="F362" s="54">
        <f t="shared" si="81"/>
        <v>3.3539698294061844</v>
      </c>
    </row>
    <row r="363" spans="1:6" ht="24" x14ac:dyDescent="0.2">
      <c r="A363" s="55">
        <v>42</v>
      </c>
      <c r="B363" s="234" t="s">
        <v>754</v>
      </c>
      <c r="C363" s="52" t="s">
        <v>755</v>
      </c>
      <c r="D363" s="53">
        <f t="shared" ref="D363:E363" si="99">D364+D369+D378+D383+D388+D391</f>
        <v>1283486</v>
      </c>
      <c r="E363" s="53">
        <f t="shared" si="99"/>
        <v>3973341.5799999996</v>
      </c>
      <c r="F363" s="54">
        <f t="shared" si="81"/>
        <v>309.57420493873713</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1150865</v>
      </c>
      <c r="E369" s="53">
        <f t="shared" si="101"/>
        <v>1293899.6399999999</v>
      </c>
      <c r="F369" s="54">
        <f t="shared" si="81"/>
        <v>112.42844642942482</v>
      </c>
    </row>
    <row r="370" spans="1:6" ht="12.75" customHeight="1" x14ac:dyDescent="0.2">
      <c r="A370" s="55">
        <v>4221</v>
      </c>
      <c r="B370" s="87" t="s">
        <v>672</v>
      </c>
      <c r="C370" s="52" t="s">
        <v>764</v>
      </c>
      <c r="D370" s="244">
        <v>1141086</v>
      </c>
      <c r="E370" s="244">
        <v>18133</v>
      </c>
      <c r="F370" s="54">
        <f t="shared" si="81"/>
        <v>1.5891002080474215</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v>1136102.5</v>
      </c>
      <c r="F372" s="54" t="str">
        <f t="shared" si="81"/>
        <v>-</v>
      </c>
    </row>
    <row r="373" spans="1:6" ht="12.75" customHeight="1" x14ac:dyDescent="0.2">
      <c r="A373" s="55">
        <v>4224</v>
      </c>
      <c r="B373" s="87" t="s">
        <v>678</v>
      </c>
      <c r="C373" s="52" t="s">
        <v>768</v>
      </c>
      <c r="D373" s="244"/>
      <c r="E373" s="244">
        <v>93939.14</v>
      </c>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9779</v>
      </c>
      <c r="E376" s="244">
        <v>45725</v>
      </c>
      <c r="F376" s="54">
        <f t="shared" si="81"/>
        <v>467.58359750485738</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2186235</v>
      </c>
      <c r="F378" s="54" t="str">
        <f t="shared" si="81"/>
        <v>-</v>
      </c>
    </row>
    <row r="379" spans="1:6" ht="12.75" customHeight="1" x14ac:dyDescent="0.2">
      <c r="A379" s="55">
        <v>4231</v>
      </c>
      <c r="B379" s="87" t="s">
        <v>690</v>
      </c>
      <c r="C379" s="52" t="s">
        <v>775</v>
      </c>
      <c r="D379" s="244"/>
      <c r="E379" s="244">
        <v>2186235</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164765.94</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v>164765.94</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132621</v>
      </c>
      <c r="E391" s="53">
        <f t="shared" si="105"/>
        <v>328441</v>
      </c>
      <c r="F391" s="54">
        <f t="shared" si="81"/>
        <v>247.65384064363866</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87500</v>
      </c>
      <c r="E393" s="244">
        <v>29316</v>
      </c>
      <c r="F393" s="54">
        <f t="shared" si="81"/>
        <v>33.503999999999998</v>
      </c>
    </row>
    <row r="394" spans="1:6" ht="12.75" customHeight="1" x14ac:dyDescent="0.2">
      <c r="A394" s="55">
        <v>4263</v>
      </c>
      <c r="B394" s="87" t="s">
        <v>720</v>
      </c>
      <c r="C394" s="52" t="s">
        <v>795</v>
      </c>
      <c r="D394" s="244">
        <v>45121</v>
      </c>
      <c r="E394" s="244">
        <v>299125</v>
      </c>
      <c r="F394" s="54">
        <f t="shared" si="81"/>
        <v>662.93965116021366</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1465849</v>
      </c>
      <c r="E408" s="53">
        <f t="shared" si="111"/>
        <v>3979457.9799999995</v>
      </c>
      <c r="F408" s="54">
        <f t="shared" si="81"/>
        <v>271.47802945596709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4407577</v>
      </c>
      <c r="E410" s="244">
        <v>5834436.4299999997</v>
      </c>
      <c r="F410" s="54">
        <f t="shared" si="81"/>
        <v>132.37287584539078</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9163615</v>
      </c>
      <c r="E412" s="53">
        <f>E6+E298</f>
        <v>11459850.33</v>
      </c>
      <c r="F412" s="54">
        <f t="shared" si="81"/>
        <v>125.05818206024588</v>
      </c>
    </row>
    <row r="413" spans="1:6" ht="12.75" customHeight="1" x14ac:dyDescent="0.2">
      <c r="A413" s="55" t="s">
        <v>606</v>
      </c>
      <c r="B413" s="87" t="s">
        <v>829</v>
      </c>
      <c r="C413" s="52" t="s">
        <v>830</v>
      </c>
      <c r="D413" s="53">
        <f t="shared" ref="D413:E413" si="112">D289+D350</f>
        <v>6293754</v>
      </c>
      <c r="E413" s="53">
        <f t="shared" si="112"/>
        <v>9233375.3900000006</v>
      </c>
      <c r="F413" s="54">
        <f t="shared" si="81"/>
        <v>146.70696360232702</v>
      </c>
    </row>
    <row r="414" spans="1:6" ht="12.75" customHeight="1" x14ac:dyDescent="0.2">
      <c r="A414" s="55" t="s">
        <v>606</v>
      </c>
      <c r="B414" s="87" t="s">
        <v>831</v>
      </c>
      <c r="C414" s="52" t="s">
        <v>832</v>
      </c>
      <c r="D414" s="53">
        <f t="shared" ref="D414:E414" si="113">IF(D412&gt;=D413,D412-D413,0)</f>
        <v>2869861</v>
      </c>
      <c r="E414" s="53">
        <f t="shared" si="113"/>
        <v>2226474.9399999995</v>
      </c>
      <c r="F414" s="54">
        <f t="shared" si="81"/>
        <v>77.581281462760714</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4383599</v>
      </c>
      <c r="E417" s="53">
        <f t="shared" si="116"/>
        <v>1518389.58</v>
      </c>
      <c r="F417" s="54">
        <f t="shared" si="81"/>
        <v>34.637967113324009</v>
      </c>
    </row>
    <row r="418" spans="1:6" ht="12.75" customHeight="1" x14ac:dyDescent="0.2">
      <c r="A418" s="57" t="s">
        <v>840</v>
      </c>
      <c r="B418" s="235" t="s">
        <v>841</v>
      </c>
      <c r="C418" s="58" t="s">
        <v>842</v>
      </c>
      <c r="D418" s="64">
        <f t="shared" ref="D418:E418" si="117">D294+D411</f>
        <v>2011</v>
      </c>
      <c r="E418" s="64">
        <f t="shared" si="117"/>
        <v>7839.7</v>
      </c>
      <c r="F418" s="59">
        <f t="shared" si="81"/>
        <v>389.84087518647436</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1574921</v>
      </c>
      <c r="E420" s="53">
        <f t="shared" si="118"/>
        <v>1408356.7</v>
      </c>
      <c r="F420" s="54">
        <f t="shared" ref="F420:F647" si="119">IF(D420&lt;&gt;0,IF(E420/D420&gt;=100,"&gt;&gt;100",E420/D420*100),"-")</f>
        <v>89.423958408072522</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1574921</v>
      </c>
      <c r="E484" s="53">
        <f t="shared" si="137"/>
        <v>1408356.7</v>
      </c>
      <c r="F484" s="54">
        <f t="shared" si="119"/>
        <v>89.423958408072522</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1574921</v>
      </c>
      <c r="E495" s="53">
        <f t="shared" si="140"/>
        <v>1408356.7</v>
      </c>
      <c r="F495" s="54">
        <f t="shared" si="119"/>
        <v>89.423958408072522</v>
      </c>
    </row>
    <row r="496" spans="1:6" ht="12.75" customHeight="1" x14ac:dyDescent="0.2">
      <c r="A496" s="55">
        <v>8443</v>
      </c>
      <c r="B496" s="87" t="s">
        <v>996</v>
      </c>
      <c r="C496" s="52" t="s">
        <v>997</v>
      </c>
      <c r="D496" s="244">
        <v>1574921</v>
      </c>
      <c r="E496" s="244">
        <v>1408356.7</v>
      </c>
      <c r="F496" s="54">
        <f t="shared" si="119"/>
        <v>89.423958408072522</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2450820</v>
      </c>
      <c r="E528" s="53">
        <f t="shared" si="148"/>
        <v>3531678.86</v>
      </c>
      <c r="F528" s="54">
        <f t="shared" si="119"/>
        <v>144.10192751813676</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2450820</v>
      </c>
      <c r="E593" s="53">
        <f t="shared" si="167"/>
        <v>3531678.86</v>
      </c>
      <c r="F593" s="54">
        <f t="shared" si="119"/>
        <v>144.10192751813676</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2450820</v>
      </c>
      <c r="E605" s="53">
        <f t="shared" si="171"/>
        <v>3531678.86</v>
      </c>
      <c r="F605" s="54">
        <f t="shared" si="119"/>
        <v>144.10192751813676</v>
      </c>
    </row>
    <row r="606" spans="1:6" ht="24" x14ac:dyDescent="0.2">
      <c r="A606" s="55">
        <v>5443</v>
      </c>
      <c r="B606" s="87" t="s">
        <v>1207</v>
      </c>
      <c r="C606" s="52" t="s">
        <v>1208</v>
      </c>
      <c r="D606" s="244">
        <v>2450820</v>
      </c>
      <c r="E606" s="244">
        <v>3531678.86</v>
      </c>
      <c r="F606" s="54">
        <f t="shared" si="119"/>
        <v>144.10192751813676</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875899</v>
      </c>
      <c r="E636" s="53">
        <f t="shared" si="179"/>
        <v>2123322.16</v>
      </c>
      <c r="F636" s="54">
        <f t="shared" si="119"/>
        <v>242.41632425656383</v>
      </c>
    </row>
    <row r="637" spans="1:6" ht="12.75" customHeight="1" x14ac:dyDescent="0.2">
      <c r="A637" s="55">
        <v>92213</v>
      </c>
      <c r="B637" s="87" t="s">
        <v>1269</v>
      </c>
      <c r="C637" s="52" t="s">
        <v>1270</v>
      </c>
      <c r="D637" s="244">
        <v>4407578</v>
      </c>
      <c r="E637" s="244">
        <v>3531678.86</v>
      </c>
      <c r="F637" s="54">
        <f t="shared" si="119"/>
        <v>80.12742735352613</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10738536</v>
      </c>
      <c r="E639" s="53">
        <f t="shared" si="180"/>
        <v>12868207.029999999</v>
      </c>
      <c r="F639" s="54">
        <f t="shared" si="119"/>
        <v>119.83204256148137</v>
      </c>
    </row>
    <row r="640" spans="1:6" ht="12.75" customHeight="1" x14ac:dyDescent="0.2">
      <c r="A640" s="55" t="s">
        <v>606</v>
      </c>
      <c r="B640" s="87" t="s">
        <v>1275</v>
      </c>
      <c r="C640" s="52" t="s">
        <v>1276</v>
      </c>
      <c r="D640" s="53">
        <f t="shared" ref="D640:E640" si="181">D413+D528</f>
        <v>8744574</v>
      </c>
      <c r="E640" s="53">
        <f t="shared" si="181"/>
        <v>12765054.25</v>
      </c>
      <c r="F640" s="54">
        <f t="shared" si="119"/>
        <v>145.97685661988794</v>
      </c>
    </row>
    <row r="641" spans="1:6" ht="12.75" customHeight="1" x14ac:dyDescent="0.2">
      <c r="A641" s="55" t="s">
        <v>606</v>
      </c>
      <c r="B641" s="87" t="s">
        <v>1277</v>
      </c>
      <c r="C641" s="52" t="s">
        <v>1278</v>
      </c>
      <c r="D641" s="53">
        <f t="shared" ref="D641:E641" si="182">IF(D639&gt;=D640,D639-D640,0)</f>
        <v>1993962</v>
      </c>
      <c r="E641" s="53">
        <f t="shared" si="182"/>
        <v>103152.77999999933</v>
      </c>
      <c r="F641" s="54">
        <f t="shared" si="119"/>
        <v>5.1732570630733852</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23979</v>
      </c>
      <c r="E643" s="53">
        <f t="shared" si="184"/>
        <v>2013289.2799999998</v>
      </c>
      <c r="F643" s="54">
        <f t="shared" si="119"/>
        <v>8396.0518787272194</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2017941</v>
      </c>
      <c r="E645" s="53">
        <f t="shared" si="186"/>
        <v>2116442.0599999991</v>
      </c>
      <c r="F645" s="54">
        <f t="shared" si="119"/>
        <v>104.8812656068735</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302577</v>
      </c>
      <c r="E647" s="245">
        <v>337924.04</v>
      </c>
      <c r="F647" s="59">
        <f t="shared" si="119"/>
        <v>111.68199830125884</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c r="E649" s="244"/>
      <c r="F649" s="54" t="str">
        <f t="shared" ref="F649:F724" si="188">IF(D649&lt;&gt;0,IF(E649/D649&gt;=100,"&gt;&gt;100",E649/D649*100),"-")</f>
        <v>-</v>
      </c>
    </row>
    <row r="650" spans="1:6" ht="12.75" customHeight="1" x14ac:dyDescent="0.2">
      <c r="A650" s="55" t="s">
        <v>1294</v>
      </c>
      <c r="B650" s="87" t="s">
        <v>1295</v>
      </c>
      <c r="C650" s="52" t="s">
        <v>1294</v>
      </c>
      <c r="D650" s="244">
        <v>7372829</v>
      </c>
      <c r="E650" s="244">
        <v>37764.720000000001</v>
      </c>
      <c r="F650" s="54">
        <f t="shared" si="188"/>
        <v>0.51221478214129212</v>
      </c>
    </row>
    <row r="651" spans="1:6" ht="12.75" customHeight="1" x14ac:dyDescent="0.2">
      <c r="A651" s="55" t="s">
        <v>1296</v>
      </c>
      <c r="B651" s="87" t="s">
        <v>1297</v>
      </c>
      <c r="C651" s="52" t="s">
        <v>1296</v>
      </c>
      <c r="D651" s="244">
        <v>7372828</v>
      </c>
      <c r="E651" s="244">
        <v>37764.43</v>
      </c>
      <c r="F651" s="54">
        <f t="shared" si="188"/>
        <v>0.51221091825280607</v>
      </c>
    </row>
    <row r="652" spans="1:6" ht="24" x14ac:dyDescent="0.2">
      <c r="A652" s="55">
        <v>11</v>
      </c>
      <c r="B652" s="87" t="s">
        <v>1298</v>
      </c>
      <c r="C652" s="52" t="s">
        <v>1299</v>
      </c>
      <c r="D652" s="53">
        <f t="shared" ref="D652:E652" si="189">+D649+D650-D651</f>
        <v>1</v>
      </c>
      <c r="E652" s="53">
        <f t="shared" si="189"/>
        <v>0.29000000000087311</v>
      </c>
      <c r="F652" s="54">
        <f t="shared" si="188"/>
        <v>29.000000000087311</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21</v>
      </c>
      <c r="E654" s="264">
        <v>23</v>
      </c>
      <c r="F654" s="54">
        <f t="shared" si="188"/>
        <v>109.52380952380953</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21</v>
      </c>
      <c r="E656" s="264">
        <v>23</v>
      </c>
      <c r="F656" s="54">
        <f t="shared" si="188"/>
        <v>109.52380952380953</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v>200000</v>
      </c>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1803570</v>
      </c>
      <c r="E694" s="244">
        <v>5488528.7599999998</v>
      </c>
      <c r="F694" s="54">
        <f t="shared" si="188"/>
        <v>304.31470694234213</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19164</v>
      </c>
      <c r="E698" s="244">
        <v>6967.15</v>
      </c>
      <c r="F698" s="54">
        <f t="shared" si="188"/>
        <v>36.355405969526196</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v>9469.9699999999993</v>
      </c>
      <c r="F717" s="54" t="str">
        <f t="shared" si="188"/>
        <v>-</v>
      </c>
    </row>
    <row r="718" spans="1:6" ht="12.75" customHeight="1" x14ac:dyDescent="0.2">
      <c r="A718" s="55">
        <v>32121</v>
      </c>
      <c r="B718" s="87" t="s">
        <v>1413</v>
      </c>
      <c r="C718" s="52" t="s">
        <v>1414</v>
      </c>
      <c r="D718" s="244">
        <v>108306</v>
      </c>
      <c r="E718" s="244">
        <v>132139.39000000001</v>
      </c>
      <c r="F718" s="54">
        <f t="shared" si="188"/>
        <v>122.00560449097928</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35300</v>
      </c>
      <c r="E720" s="244"/>
      <c r="F720" s="54">
        <f t="shared" si="188"/>
        <v>0</v>
      </c>
    </row>
    <row r="721" spans="1:6" ht="12.75" customHeight="1" x14ac:dyDescent="0.2">
      <c r="A721" s="55" t="s">
        <v>1419</v>
      </c>
      <c r="B721" s="87" t="s">
        <v>1420</v>
      </c>
      <c r="C721" s="52" t="s">
        <v>1419</v>
      </c>
      <c r="D721" s="244"/>
      <c r="E721" s="244">
        <v>5644.44</v>
      </c>
      <c r="F721" s="54" t="str">
        <f t="shared" si="188"/>
        <v>-</v>
      </c>
    </row>
    <row r="722" spans="1:6" ht="12.75" customHeight="1" x14ac:dyDescent="0.2">
      <c r="A722" s="55" t="s">
        <v>1421</v>
      </c>
      <c r="B722" s="87" t="s">
        <v>1422</v>
      </c>
      <c r="C722" s="52" t="s">
        <v>1421</v>
      </c>
      <c r="D722" s="244">
        <v>11338</v>
      </c>
      <c r="E722" s="244">
        <v>18468.919999999998</v>
      </c>
      <c r="F722" s="54">
        <f t="shared" si="188"/>
        <v>162.89398482977595</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10383</v>
      </c>
      <c r="E725" s="244">
        <v>10811.34</v>
      </c>
      <c r="F725" s="54">
        <f t="shared" ref="F725:F979" si="190">IF(D725&lt;&gt;0,IF(E725/D725&gt;=100,"&gt;&gt;100",E725/D725*100),"-")</f>
        <v>104.12539728402197</v>
      </c>
    </row>
    <row r="726" spans="1:6" ht="12.75" customHeight="1" x14ac:dyDescent="0.2">
      <c r="A726" s="55" t="s">
        <v>1429</v>
      </c>
      <c r="B726" s="87" t="s">
        <v>1430</v>
      </c>
      <c r="C726" s="52" t="s">
        <v>1429</v>
      </c>
      <c r="D726" s="244">
        <v>8455</v>
      </c>
      <c r="E726" s="244">
        <v>10557.94</v>
      </c>
      <c r="F726" s="54">
        <f t="shared" si="190"/>
        <v>124.87214665878179</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57408</v>
      </c>
      <c r="E742" s="244">
        <v>19970.95</v>
      </c>
      <c r="F742" s="54">
        <f t="shared" si="190"/>
        <v>34.7877473522854</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v>1574921</v>
      </c>
      <c r="E885" s="244"/>
      <c r="F885" s="54">
        <f t="shared" si="190"/>
        <v>0</v>
      </c>
    </row>
    <row r="886" spans="1:6" ht="24" x14ac:dyDescent="0.2">
      <c r="A886" s="55">
        <v>84432</v>
      </c>
      <c r="B886" s="87" t="s">
        <v>1748</v>
      </c>
      <c r="C886" s="52" t="s">
        <v>1749</v>
      </c>
      <c r="D886" s="244"/>
      <c r="E886" s="244">
        <v>1408356.7</v>
      </c>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v>2450820</v>
      </c>
      <c r="E953" s="244">
        <v>3531678.86</v>
      </c>
      <c r="F953" s="54">
        <f t="shared" si="190"/>
        <v>144.10192751813676</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291 D293:E293 D292 D296:E982 D294:D295">
    <cfRule type="cellIs" dxfId="19" priority="7" operator="lessThan">
      <formula>0</formula>
    </cfRule>
  </conditionalFormatting>
  <conditionalFormatting sqref="E292">
    <cfRule type="cellIs" dxfId="18" priority="3" operator="lessThan">
      <formula>0</formula>
    </cfRule>
  </conditionalFormatting>
  <conditionalFormatting sqref="E294">
    <cfRule type="cellIs" dxfId="17" priority="2" operator="lessThan">
      <formula>0</formula>
    </cfRule>
  </conditionalFormatting>
  <conditionalFormatting sqref="E295">
    <cfRule type="cellIs" dxfId="16" priority="1"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9" workbookViewId="0">
      <selection activeCell="B247" sqref="B24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20918003</v>
      </c>
      <c r="E6" s="231">
        <f t="shared" si="0"/>
        <v>23772221.450000003</v>
      </c>
      <c r="F6" s="232">
        <f t="shared" ref="F6:F260" si="1">IF(D6&gt;0,IF(E6/D6&gt;=100,"&gt;&gt;100",E6/D6*100),"-")</f>
        <v>113.64479415171709</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18179250</v>
      </c>
      <c r="E7" s="106">
        <f t="shared" si="2"/>
        <v>21066260.100000001</v>
      </c>
      <c r="F7" s="95">
        <f t="shared" si="1"/>
        <v>115.8807987128182</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14781443</v>
      </c>
      <c r="E8" s="106">
        <f>E9+E10-E11</f>
        <v>14721981.93</v>
      </c>
      <c r="F8" s="95">
        <f t="shared" si="1"/>
        <v>99.59773162877265</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14855212</v>
      </c>
      <c r="E10" s="249">
        <v>14861328.640000001</v>
      </c>
      <c r="F10" s="95">
        <f t="shared" si="1"/>
        <v>100.0411750434797</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73769</v>
      </c>
      <c r="E11" s="249">
        <v>139346.71</v>
      </c>
      <c r="F11" s="95">
        <f t="shared" si="1"/>
        <v>188.89602678631945</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3397807</v>
      </c>
      <c r="E12" s="106">
        <f t="shared" si="3"/>
        <v>6344278.1699999999</v>
      </c>
      <c r="F12" s="95">
        <f t="shared" si="1"/>
        <v>186.71684913239628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3075661</v>
      </c>
      <c r="E19" s="106">
        <f t="shared" si="5"/>
        <v>3448255.62</v>
      </c>
      <c r="F19" s="95">
        <f t="shared" si="1"/>
        <v>112.11429413059501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4248690</v>
      </c>
      <c r="E20" s="249">
        <v>4266823.2300000004</v>
      </c>
      <c r="F20" s="95">
        <f t="shared" si="1"/>
        <v>100.42679578881963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96546</v>
      </c>
      <c r="E21" s="249">
        <v>96546.27</v>
      </c>
      <c r="F21" s="95">
        <f t="shared" si="1"/>
        <v>100.00027965943697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106950</v>
      </c>
      <c r="E22" s="249">
        <v>1243052.32</v>
      </c>
      <c r="F22" s="95">
        <f t="shared" si="1"/>
        <v>1162.2742589995325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v>93939.14</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49153</v>
      </c>
      <c r="E26" s="249">
        <v>94877.5</v>
      </c>
      <c r="F26" s="95">
        <f t="shared" si="1"/>
        <v>193.02484080320633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1425678</v>
      </c>
      <c r="E28" s="249">
        <v>2346982.84</v>
      </c>
      <c r="F28" s="95">
        <f t="shared" si="1"/>
        <v>164.62222465381382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2186235</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209030</v>
      </c>
      <c r="E30" s="249">
        <v>2395264.91</v>
      </c>
      <c r="F30" s="95">
        <f t="shared" si="1"/>
        <v>1145.8952829737359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209030</v>
      </c>
      <c r="E34" s="249">
        <v>209029.91</v>
      </c>
      <c r="F34" s="95">
        <f t="shared" si="1"/>
        <v>99.999956943979342</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131661.1</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v>164765.94</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v>33104.839999999997</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322146</v>
      </c>
      <c r="E45" s="106">
        <f t="shared" si="9"/>
        <v>578126.44999999995</v>
      </c>
      <c r="F45" s="95">
        <f t="shared" si="1"/>
        <v>179.46100525848527</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347498</v>
      </c>
      <c r="E47" s="249">
        <v>376814.2</v>
      </c>
      <c r="F47" s="95">
        <f t="shared" si="1"/>
        <v>108.43636510138188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371372</v>
      </c>
      <c r="E48" s="249">
        <v>670496.55000000005</v>
      </c>
      <c r="F48" s="95">
        <f t="shared" si="1"/>
        <v>180.54580043729737</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396724</v>
      </c>
      <c r="E50" s="249">
        <v>469184.3</v>
      </c>
      <c r="F50" s="95">
        <f t="shared" si="1"/>
        <v>118.26466258658412</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51743</v>
      </c>
      <c r="E54" s="249">
        <v>60432.75</v>
      </c>
      <c r="F54" s="95">
        <f t="shared" si="1"/>
        <v>116.79405909978162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51743</v>
      </c>
      <c r="E55" s="249">
        <v>60432.75</v>
      </c>
      <c r="F55" s="95">
        <f t="shared" si="1"/>
        <v>116.79405909978162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2738753</v>
      </c>
      <c r="E68" s="106">
        <f t="shared" si="13"/>
        <v>2705961.35</v>
      </c>
      <c r="F68" s="95">
        <f t="shared" si="1"/>
        <v>98.802679540652264</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v>
      </c>
      <c r="E69" s="106">
        <f t="shared" si="14"/>
        <v>0.28999999999999998</v>
      </c>
      <c r="F69" s="95">
        <f t="shared" si="1"/>
        <v>28.999999999999996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v>
      </c>
      <c r="E70" s="106">
        <f t="shared" si="15"/>
        <v>0.28999999999999998</v>
      </c>
      <c r="F70" s="95">
        <f t="shared" si="1"/>
        <v>28.999999999999996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v>
      </c>
      <c r="E72" s="249">
        <v>0.28999999999999998</v>
      </c>
      <c r="F72" s="95">
        <f t="shared" si="1"/>
        <v>28.999999999999996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377989</v>
      </c>
      <c r="E78" s="106">
        <f>E79+SUM(E82:E84)-E85+E86</f>
        <v>140873.29</v>
      </c>
      <c r="F78" s="95">
        <f t="shared" si="1"/>
        <v>37.269150689570338</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128000</v>
      </c>
      <c r="E82" s="249">
        <v>128000</v>
      </c>
      <c r="F82" s="95">
        <f t="shared" si="1"/>
        <v>100</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757</v>
      </c>
      <c r="E83" s="249"/>
      <c r="F83" s="95">
        <f t="shared" si="1"/>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v>6011.98</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249232</v>
      </c>
      <c r="E86" s="249">
        <v>6861.31</v>
      </c>
      <c r="F86" s="95">
        <f t="shared" si="1"/>
        <v>2.7529811581177377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2058186</v>
      </c>
      <c r="E146" s="106">
        <f t="shared" si="26"/>
        <v>2227163.73</v>
      </c>
      <c r="F146" s="95">
        <f t="shared" si="1"/>
        <v>108.21003203792077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2011</v>
      </c>
      <c r="E160" s="249">
        <v>7839.7</v>
      </c>
      <c r="F160" s="95">
        <f t="shared" si="1"/>
        <v>389.84087518647436</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2056175</v>
      </c>
      <c r="E161" s="249">
        <v>2219324.0299999998</v>
      </c>
      <c r="F161" s="95">
        <f t="shared" si="1"/>
        <v>107.93458873879898</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302577</v>
      </c>
      <c r="E170" s="106">
        <f t="shared" si="29"/>
        <v>337924.04</v>
      </c>
      <c r="F170" s="95">
        <f t="shared" si="1"/>
        <v>111.68199830125884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302577</v>
      </c>
      <c r="E173" s="249">
        <v>337924.04</v>
      </c>
      <c r="F173" s="95">
        <f t="shared" si="1"/>
        <v>111.68199830125884</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20918003</v>
      </c>
      <c r="E175" s="106">
        <f t="shared" si="30"/>
        <v>23772221.449999999</v>
      </c>
      <c r="F175" s="95">
        <f t="shared" si="1"/>
        <v>113.64479415171706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4250479</v>
      </c>
      <c r="E176" s="106">
        <f t="shared" si="31"/>
        <v>1990036.29</v>
      </c>
      <c r="F176" s="95">
        <f t="shared" si="1"/>
        <v>46.81910650540798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718800</v>
      </c>
      <c r="E177" s="106">
        <f t="shared" si="32"/>
        <v>581679.59</v>
      </c>
      <c r="F177" s="95">
        <f t="shared" si="1"/>
        <v>80.923704785754026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267483</v>
      </c>
      <c r="E178" s="249">
        <v>295914.40999999997</v>
      </c>
      <c r="F178" s="95">
        <f t="shared" si="1"/>
        <v>110.6292399890834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35649</v>
      </c>
      <c r="E179" s="249">
        <v>53032.36</v>
      </c>
      <c r="F179" s="95">
        <f t="shared" si="1"/>
        <v>148.76254593396729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294.87</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v>294.87</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415668</v>
      </c>
      <c r="E188" s="249">
        <v>232437.95</v>
      </c>
      <c r="F188" s="95">
        <f t="shared" si="1"/>
        <v>55.919134982726604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3531679</v>
      </c>
      <c r="E206" s="106">
        <f t="shared" si="37"/>
        <v>1408356.7</v>
      </c>
      <c r="F206" s="95">
        <f t="shared" si="1"/>
        <v>39.877822984478485</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3531679</v>
      </c>
      <c r="E207" s="106">
        <f t="shared" si="38"/>
        <v>1408356.7</v>
      </c>
      <c r="F207" s="95">
        <f t="shared" si="1"/>
        <v>39.877822984478485</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3531679</v>
      </c>
      <c r="E212" s="249">
        <v>1408356.7</v>
      </c>
      <c r="F212" s="95">
        <f t="shared" si="1"/>
        <v>39.877822984478485</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16667524</v>
      </c>
      <c r="E237" s="106">
        <f t="shared" si="41"/>
        <v>21782185.16</v>
      </c>
      <c r="F237" s="95">
        <f t="shared" si="1"/>
        <v>130.68638845217802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14647572</v>
      </c>
      <c r="E238" s="106">
        <f t="shared" si="42"/>
        <v>19657903.400000002</v>
      </c>
      <c r="F238" s="95">
        <f t="shared" si="1"/>
        <v>134.20588340511316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18556186</v>
      </c>
      <c r="E239" s="106">
        <f t="shared" si="43"/>
        <v>21194260.100000001</v>
      </c>
      <c r="F239" s="95">
        <f t="shared" si="1"/>
        <v>114.21668278168802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18556186</v>
      </c>
      <c r="E240" s="249">
        <v>21194260.100000001</v>
      </c>
      <c r="F240" s="95">
        <f t="shared" si="1"/>
        <v>114.21668278168802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3908614</v>
      </c>
      <c r="E242" s="106">
        <f t="shared" si="44"/>
        <v>1536356.7</v>
      </c>
      <c r="F242" s="95">
        <f t="shared" si="1"/>
        <v>39.306943586652451</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376935</v>
      </c>
      <c r="E243" s="249">
        <v>1536356.7</v>
      </c>
      <c r="F243" s="95">
        <f t="shared" si="1"/>
        <v>407.59194556090569</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v>3531679</v>
      </c>
      <c r="E244" s="249"/>
      <c r="F244" s="95">
        <f t="shared" si="1"/>
        <v>0</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2017941</v>
      </c>
      <c r="E245" s="106">
        <f t="shared" si="45"/>
        <v>2116442.06</v>
      </c>
      <c r="F245" s="95">
        <f t="shared" si="1"/>
        <v>104.88126560687354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7852377</v>
      </c>
      <c r="E246" s="106">
        <f t="shared" si="46"/>
        <v>3488874.56</v>
      </c>
      <c r="F246" s="95">
        <f t="shared" si="1"/>
        <v>44.430808148921017</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4320698</v>
      </c>
      <c r="E247" s="249">
        <v>2080517.86</v>
      </c>
      <c r="F247" s="95">
        <f t="shared" si="1"/>
        <v>48.152355475897643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3531679</v>
      </c>
      <c r="E249" s="249">
        <v>1408356.7</v>
      </c>
      <c r="F249" s="95">
        <f t="shared" si="1"/>
        <v>39.877822984478485</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5834436</v>
      </c>
      <c r="E250" s="106">
        <f t="shared" si="47"/>
        <v>1372432.5</v>
      </c>
      <c r="F250" s="95">
        <f t="shared" si="1"/>
        <v>23.522967772720449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5834436</v>
      </c>
      <c r="E252" s="249">
        <v>1372432.5</v>
      </c>
      <c r="F252" s="95">
        <f t="shared" si="1"/>
        <v>23.522967772720449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2011</v>
      </c>
      <c r="E255" s="249">
        <v>7839.7</v>
      </c>
      <c r="F255" s="95">
        <f t="shared" si="1"/>
        <v>389.84087518647436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23258462</v>
      </c>
      <c r="E259" s="106">
        <f t="shared" si="49"/>
        <v>6643309.25</v>
      </c>
      <c r="F259" s="95">
        <f t="shared" si="1"/>
        <v>28.562977423012754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23258462</v>
      </c>
      <c r="E260" s="250">
        <v>6643309.25</v>
      </c>
      <c r="F260" s="99">
        <f t="shared" si="1"/>
        <v>28.562977423012754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2058186</v>
      </c>
      <c r="E265" s="249">
        <v>2227163.73</v>
      </c>
      <c r="F265" s="95">
        <f t="shared" si="50"/>
        <v>108.21003203792077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555</v>
      </c>
      <c r="E268" s="249">
        <v>967.56</v>
      </c>
      <c r="F268" s="95">
        <f t="shared" si="50"/>
        <v>174.33513513513512</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v>248676</v>
      </c>
      <c r="E269" s="249">
        <v>5893.75</v>
      </c>
      <c r="F269" s="95">
        <f t="shared" si="50"/>
        <v>2.3700517943026265</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v>2056175</v>
      </c>
      <c r="E286" s="249">
        <v>2219324.0299999998</v>
      </c>
      <c r="F286" s="95">
        <f t="shared" si="50"/>
        <v>107.93458873879898</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718800</v>
      </c>
      <c r="E288" s="249">
        <v>581679.59</v>
      </c>
      <c r="F288" s="95">
        <f t="shared" si="50"/>
        <v>80.923704785754026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3531679</v>
      </c>
      <c r="E294" s="249">
        <v>1408356.7</v>
      </c>
      <c r="F294" s="95">
        <f t="shared" si="50"/>
        <v>39.877822984478485</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38235</v>
      </c>
      <c r="E297" s="249">
        <v>38235</v>
      </c>
      <c r="F297" s="95">
        <f t="shared" si="50"/>
        <v>100</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377433</v>
      </c>
      <c r="E298" s="249">
        <v>182233.82</v>
      </c>
      <c r="F298" s="95">
        <f t="shared" si="50"/>
        <v>48.282428934406902</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v>11424.26</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G17" sqref="G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2182933</v>
      </c>
      <c r="E5" s="81">
        <f t="shared" si="0"/>
        <v>2783021.49</v>
      </c>
      <c r="F5" s="82">
        <f t="shared" ref="F5:F141" si="1">IF(D5&gt;0,IF(E5/D5&gt;=100,"&gt;&gt;100",E5/D5*100),"-")</f>
        <v>127.49000954220769</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57294</v>
      </c>
      <c r="E6" s="83">
        <f t="shared" si="2"/>
        <v>19833.22</v>
      </c>
      <c r="F6" s="65">
        <f t="shared" si="1"/>
        <v>34.616574161343252</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57294</v>
      </c>
      <c r="E8" s="251">
        <v>19833.22</v>
      </c>
      <c r="F8" s="65">
        <f t="shared" si="1"/>
        <v>34.616574161343252</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v>2125639</v>
      </c>
      <c r="E18" s="251">
        <v>2763188.27</v>
      </c>
      <c r="F18" s="65">
        <f t="shared" si="1"/>
        <v>129.99329942666654</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577199</v>
      </c>
      <c r="E28" s="83">
        <f t="shared" si="6"/>
        <v>3721933.64</v>
      </c>
      <c r="F28" s="65">
        <f t="shared" si="1"/>
        <v>644.82676511913576</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577199</v>
      </c>
      <c r="E30" s="251">
        <v>3721933.64</v>
      </c>
      <c r="F30" s="65">
        <f t="shared" si="1"/>
        <v>644.82676511913576</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3272440</v>
      </c>
      <c r="E35" s="83">
        <f t="shared" si="7"/>
        <v>2714820.26</v>
      </c>
      <c r="F35" s="65">
        <f t="shared" si="1"/>
        <v>82.960123333048116</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1531761</v>
      </c>
      <c r="E61" s="83">
        <f t="shared" si="13"/>
        <v>0</v>
      </c>
      <c r="F61" s="65">
        <f t="shared" si="1"/>
        <v>0</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v>1531761</v>
      </c>
      <c r="E65" s="251"/>
      <c r="F65" s="65">
        <f t="shared" si="1"/>
        <v>0</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663384</v>
      </c>
      <c r="E66" s="83">
        <f t="shared" si="14"/>
        <v>1334823.02</v>
      </c>
      <c r="F66" s="65">
        <f t="shared" si="1"/>
        <v>201.21423187776611</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v>457.91</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v>325345</v>
      </c>
      <c r="E68" s="251">
        <v>531469.79</v>
      </c>
      <c r="F68" s="65">
        <f t="shared" si="1"/>
        <v>163.35575773409766</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v>200000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v>338039</v>
      </c>
      <c r="E73" s="251">
        <v>602895.31999999995</v>
      </c>
      <c r="F73" s="65">
        <f t="shared" si="1"/>
        <v>178.35081750922231</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1077295</v>
      </c>
      <c r="E74" s="251">
        <v>1379997.24</v>
      </c>
      <c r="F74" s="65">
        <f t="shared" si="1"/>
        <v>128.09836117312344</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13600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v>13600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261182</v>
      </c>
      <c r="E129" s="83">
        <f t="shared" si="26"/>
        <v>0</v>
      </c>
      <c r="F129" s="65">
        <f t="shared" si="1"/>
        <v>0</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v>261182</v>
      </c>
      <c r="E136" s="251"/>
      <c r="F136" s="65">
        <f t="shared" si="1"/>
        <v>0</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6293754</v>
      </c>
      <c r="E141" s="108">
        <f t="shared" si="28"/>
        <v>9233375.3900000006</v>
      </c>
      <c r="F141" s="84">
        <f t="shared" si="1"/>
        <v>146.70696360232702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1"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4250478.93</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11722422.369999997</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v>506267.37</v>
      </c>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5828340.3199999984</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3588381.86</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1686216.67</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61451.31</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492290.48</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3979457.98</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1408356.7</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1408356.7</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13982865.01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v>494843.11</v>
      </c>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5976885.0600000005</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3559950.43</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1668833.52</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61156.44</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686944.67</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3979457.98</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3531678.86</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3531678.86</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1990036.2899999972</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1990036.29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v>11424.26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570255.32999999996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1408356.7</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4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2" width="14.42578125" style="50" customWidth="1"/>
    <col min="23"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5</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46698</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Matibos</cp:lastModifiedBy>
  <cp:lastPrinted>2022-04-04T19:59:02Z</cp:lastPrinted>
  <dcterms:created xsi:type="dcterms:W3CDTF">2022-04-01T05:14:30Z</dcterms:created>
  <dcterms:modified xsi:type="dcterms:W3CDTF">2023-01-31T15:15:31Z</dcterms:modified>
</cp:coreProperties>
</file>