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Dario\Desktop\"/>
    </mc:Choice>
  </mc:AlternateContent>
  <xr:revisionPtr revIDLastSave="0" documentId="13_ncr:1_{D339D29F-64A3-492B-A989-9B3180934FE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T-1_Akcijski plan" sheetId="1" r:id="rId1"/>
    <sheet name="T-2_Izvori sredstava" sheetId="2" r:id="rId2"/>
    <sheet name="T-3 Financijski plan-pos. podr." sheetId="3" r:id="rId3"/>
    <sheet name="T-4_Područja razvoja " sheetId="4" r:id="rId4"/>
    <sheet name="T-5_Strateški projekti " sheetId="6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6" l="1"/>
  <c r="C802" i="1" l="1"/>
  <c r="C782" i="1"/>
  <c r="C781" i="1" s="1"/>
  <c r="C755" i="1"/>
  <c r="C744" i="1"/>
  <c r="C743" i="1" s="1"/>
  <c r="C702" i="1"/>
  <c r="C691" i="1"/>
  <c r="C605" i="1"/>
  <c r="C526" i="1"/>
  <c r="C516" i="1"/>
  <c r="C497" i="1"/>
  <c r="C495" i="1" s="1"/>
  <c r="C426" i="1"/>
  <c r="C389" i="1"/>
  <c r="C376" i="1"/>
  <c r="C353" i="1"/>
  <c r="C291" i="1"/>
  <c r="C243" i="1"/>
  <c r="C241" i="1" s="1"/>
  <c r="C193" i="1"/>
  <c r="C182" i="1"/>
  <c r="C135" i="1"/>
  <c r="C113" i="1"/>
  <c r="C6" i="1"/>
  <c r="C4" i="1" l="1"/>
  <c r="C524" i="1"/>
  <c r="C351" i="1"/>
  <c r="I19" i="6"/>
  <c r="J19" i="6"/>
  <c r="K19" i="6"/>
  <c r="L19" i="6"/>
  <c r="M19" i="6"/>
  <c r="H19" i="6"/>
  <c r="F19" i="6" l="1"/>
  <c r="N15" i="6"/>
  <c r="N14" i="6"/>
  <c r="N13" i="6"/>
  <c r="N11" i="6"/>
  <c r="N10" i="6"/>
  <c r="N9" i="6"/>
  <c r="N8" i="6"/>
  <c r="N7" i="6"/>
  <c r="N4" i="6"/>
  <c r="N19" i="6" l="1"/>
</calcChain>
</file>

<file path=xl/sharedStrings.xml><?xml version="1.0" encoding="utf-8"?>
<sst xmlns="http://schemas.openxmlformats.org/spreadsheetml/2006/main" count="4881" uniqueCount="1555">
  <si>
    <t>Tablica  T-1: Akcijski plan</t>
  </si>
  <si>
    <t>Naziv cilja /prioriteta/mjere/APP</t>
  </si>
  <si>
    <t xml:space="preserve">Pokazatelji </t>
  </si>
  <si>
    <t>R.br.*</t>
  </si>
  <si>
    <t>Naziv</t>
  </si>
  <si>
    <t xml:space="preserve">Definicija </t>
  </si>
  <si>
    <t>Mjerilo (jedinica)</t>
  </si>
  <si>
    <t xml:space="preserve"> 1.</t>
  </si>
  <si>
    <t xml:space="preserve"> 1.1.</t>
  </si>
  <si>
    <t>1.1.1.1.</t>
  </si>
  <si>
    <t>1.1.1.2.</t>
  </si>
  <si>
    <t>1.1.1.3.</t>
  </si>
  <si>
    <t>1.1.2.</t>
  </si>
  <si>
    <t>1.1.2.1.</t>
  </si>
  <si>
    <t>1.1.2.2.</t>
  </si>
  <si>
    <t>1.1.2.3.</t>
  </si>
  <si>
    <t>1.1.2.4.</t>
  </si>
  <si>
    <t xml:space="preserve">1.1.3. </t>
  </si>
  <si>
    <t>1.1.3.1.</t>
  </si>
  <si>
    <t>1.1.3.2.</t>
  </si>
  <si>
    <t>1.1.3.3.</t>
  </si>
  <si>
    <t>1.1.3.4.</t>
  </si>
  <si>
    <t>2.1.1.</t>
  </si>
  <si>
    <t>2.1.1.1.</t>
  </si>
  <si>
    <t>2.1.1.2.</t>
  </si>
  <si>
    <t>2.1.1.3.</t>
  </si>
  <si>
    <t>2.1.1.4.</t>
  </si>
  <si>
    <t>2.1.1.5.</t>
  </si>
  <si>
    <t>Napomene:</t>
  </si>
  <si>
    <t>*numerički kod cilja/prioriteta/mjere/APP-a  u ŽRS-u</t>
  </si>
  <si>
    <t>**n - prva godina provedbe strategije</t>
  </si>
  <si>
    <t>Tablica T-2: Izvori sredstava</t>
  </si>
  <si>
    <t>R.br.</t>
  </si>
  <si>
    <t>Državni
proračun</t>
  </si>
  <si>
    <t>Županijski
proračun</t>
  </si>
  <si>
    <t>Lokalni
proračun</t>
  </si>
  <si>
    <t>Pomoći 
Europske 
unije</t>
  </si>
  <si>
    <t>Javna poduzeća</t>
  </si>
  <si>
    <t>Ostali izvori***</t>
  </si>
  <si>
    <t>Sveukupno</t>
  </si>
  <si>
    <t>2.</t>
  </si>
  <si>
    <t>***Javno-privatna partnerstva, koncesije, sredstva privatnog sektora.</t>
  </si>
  <si>
    <t>Tablica T-3: Financijski plan - skupine mjera ŽRS vezano za teritorijalni i urbani razvoj</t>
  </si>
  <si>
    <t>Posebna područja*</t>
  </si>
  <si>
    <t>Skupina mjera u područjima razvoja</t>
  </si>
  <si>
    <r>
      <t xml:space="preserve">Mjere u ŽRS </t>
    </r>
    <r>
      <rPr>
        <i/>
        <sz val="9"/>
        <rFont val="Arial"/>
        <family val="2"/>
        <charset val="238"/>
      </rPr>
      <t>(numerički kod u ŽRS)**</t>
    </r>
  </si>
  <si>
    <r>
      <t xml:space="preserve">Prioritet u ŽRS 
</t>
    </r>
    <r>
      <rPr>
        <i/>
        <sz val="9"/>
        <rFont val="Arial"/>
        <family val="2"/>
        <charset val="238"/>
      </rPr>
      <t>(numerički kod u ŽRS)**</t>
    </r>
  </si>
  <si>
    <r>
      <t xml:space="preserve">Cilj u ŽRS
</t>
    </r>
    <r>
      <rPr>
        <i/>
        <sz val="9"/>
        <rFont val="Arial"/>
        <family val="2"/>
        <charset val="238"/>
      </rPr>
      <t>(numerički kod u ŽRS)**</t>
    </r>
  </si>
  <si>
    <t>Potpomognuta područja</t>
  </si>
  <si>
    <t>Gospodarstvo</t>
  </si>
  <si>
    <t>Komunalna infrastruktura</t>
  </si>
  <si>
    <t>Društvene djelatnosti</t>
  </si>
  <si>
    <t>Zaštita okoliša, prostor i priroda</t>
  </si>
  <si>
    <t>Ljudski potencijali</t>
  </si>
  <si>
    <t>Institucije</t>
  </si>
  <si>
    <t>Ostalo</t>
  </si>
  <si>
    <t>Ukupno</t>
  </si>
  <si>
    <t>Otoci</t>
  </si>
  <si>
    <t>Brdsko-planinska područja</t>
  </si>
  <si>
    <t>Ratom stradala područja</t>
  </si>
  <si>
    <t xml:space="preserve">Ruralna područja </t>
  </si>
  <si>
    <t>Pogranična područja</t>
  </si>
  <si>
    <t>Veliki gradovi / urbana područja</t>
  </si>
  <si>
    <t>Gradska područja s posebnim obilježjima unutar grada Zagreba****</t>
  </si>
  <si>
    <t>UKUPNO</t>
  </si>
  <si>
    <t>*Ovo je prijedlog posebnih područja koja su definirana u tekstu Uputa za izradu i sadržaj izvještaja županija o provedbi ŽRS-a. ista je moguće nadopuniti ovisno o posebnostima županije/grada Zagreba. Županije kao i grad Zagreb popunjavaju samo podatke o provednim mjerama u posebnim područjima koja su prepoznata u ŽRS-ima.</t>
  </si>
  <si>
    <t>**Ukoliko kodovi mjera sadrže poveznicu s ciljevima i prioritetima, dovoljno je popuniti samo kolonu mjere.</t>
  </si>
  <si>
    <t xml:space="preserve">****Npr. ruralna područja ili područje parka prirode unutar područja grada Zagreba. Popunjava samo grad Zagreb. </t>
  </si>
  <si>
    <r>
      <rPr>
        <b/>
        <sz val="14"/>
        <rFont val="Arial"/>
        <family val="2"/>
        <charset val="238"/>
      </rPr>
      <t xml:space="preserve">Tablica  T-4: Područja razvoja </t>
    </r>
    <r>
      <rPr>
        <b/>
        <sz val="11"/>
        <rFont val="Arial"/>
        <family val="2"/>
        <charset val="238"/>
      </rPr>
      <t xml:space="preserve">
SKUPINE MJERA ŽRS-a PO PODRUČJIMA RAZVOJA - OSNOVA ZA BUDUĆE IZVJEŠTAVANJE PREMA SREDIŠNJOJ RAZINI</t>
    </r>
  </si>
  <si>
    <t>Područja razvoja</t>
  </si>
  <si>
    <t>Skupina mjera</t>
  </si>
  <si>
    <r>
      <t xml:space="preserve">Mjere u ŽRS </t>
    </r>
    <r>
      <rPr>
        <i/>
        <sz val="9"/>
        <rFont val="Arial"/>
        <family val="2"/>
        <charset val="238"/>
      </rPr>
      <t>(numerički kod u ŽRS)</t>
    </r>
  </si>
  <si>
    <r>
      <t xml:space="preserve">Prioritet u ŽRS 
</t>
    </r>
    <r>
      <rPr>
        <i/>
        <sz val="9"/>
        <rFont val="Arial"/>
        <family val="2"/>
        <charset val="238"/>
      </rPr>
      <t>(numerički kod u ŽRS)*</t>
    </r>
  </si>
  <si>
    <r>
      <t xml:space="preserve">Cilj u ŽRS
</t>
    </r>
    <r>
      <rPr>
        <i/>
        <sz val="9"/>
        <rFont val="Arial"/>
        <family val="2"/>
        <charset val="238"/>
      </rPr>
      <t>(numerički kod u ŽRS)*</t>
    </r>
  </si>
  <si>
    <t>Ostali izvori**</t>
  </si>
  <si>
    <t xml:space="preserve">1.2. Mjere unapređenja, poticanja i razvoja rudarstva </t>
  </si>
  <si>
    <t>1.3. Mjere unapređenja, poticanja i razvoja prerađivačke industrije</t>
  </si>
  <si>
    <t>1.4. Mjere unapređenja, poticanja i razvoja opskrbe električnom energijom i plinom</t>
  </si>
  <si>
    <t>1.5. Mjere unapređenja, poticanja i razvoja građevinarstva</t>
  </si>
  <si>
    <t>1.6. Mjere unapređenja, poticanja i razvoja prijevoza</t>
  </si>
  <si>
    <t>1.7. Mjere unapređenja, poticanja i razvoja ICT sektora</t>
  </si>
  <si>
    <t>1.8. Mjere unapređenja, poticanja i razvoja turizma</t>
  </si>
  <si>
    <t>1.9. Mjere za razvoj poduzetništva (horizontalne mjere)</t>
  </si>
  <si>
    <t>1.10. Ostalo</t>
  </si>
  <si>
    <t>2.1.Mjere unapređenja i razvoja prometne infrastrukture - ceste</t>
  </si>
  <si>
    <t>2.2. Mjere unapređenja i razvoja prometne infrastrukture - željeznica</t>
  </si>
  <si>
    <t>2.3. Mjere unapređenja i razvoja prometne infrastrukture - pomorski i riječni promet</t>
  </si>
  <si>
    <t>2.4. Mjere unapređenja i razvoja prometne infrastrukture - zračni promet</t>
  </si>
  <si>
    <t>2.5. Mjere unapređenja i razvoja energetske infrastrukture</t>
  </si>
  <si>
    <t xml:space="preserve">2.6..Mjere unapređenja i razvoja vodoopskrbe </t>
  </si>
  <si>
    <t>2.7. Mjere unapređenja i razvoja odvodnje</t>
  </si>
  <si>
    <t xml:space="preserve">2.8. Mjere izgradnje i održavanja javnih površina i tržnica </t>
  </si>
  <si>
    <t>2.9. Ostalo</t>
  </si>
  <si>
    <t>3.1. Mjere unapređenja i razvoja u području socijalne skrbi</t>
  </si>
  <si>
    <t>3.2. Mjere unapređenja i razvoja u području odgoja i obrazovanja</t>
  </si>
  <si>
    <t>3.3. Mjere unapređenja i razvoja u području kulture te zaštita kulturne baštine</t>
  </si>
  <si>
    <t>3.4. Mjere unapređenja i razvoja u području zdravstva</t>
  </si>
  <si>
    <t>3.5. Mjere unapređenja i razvoja u području sporta</t>
  </si>
  <si>
    <t>3.6. Mjere izgradnje i obnove objekata javne namjene***</t>
  </si>
  <si>
    <t>3.7. Ostalo</t>
  </si>
  <si>
    <t xml:space="preserve">4.1. Mjere unapređenja i razvoja u području gospodarenja otpadom </t>
  </si>
  <si>
    <t>4.2. Mjere unapređenja i razvoja u području zaštite voda, mora, zraka i tla</t>
  </si>
  <si>
    <t>4.3. Mjere unapređenja i razvoja u području učinkovitog korištenja energije i obnovljivih izvora energije</t>
  </si>
  <si>
    <t xml:space="preserve">Institucije </t>
  </si>
  <si>
    <t xml:space="preserve">Ostalo </t>
  </si>
  <si>
    <t>*Ukoliko kodovi mjera sadrže poveznicu s ciljevima i prioritetima, dovoljno je popuniti samo kolonu mjere</t>
  </si>
  <si>
    <t>**Javno-privatna partnerstva, koncesije, sredstva privatnog sektora.</t>
  </si>
  <si>
    <t>***Npr. domovi kulture, domovi mladih i sl.</t>
  </si>
  <si>
    <t>Tablica T-5: Strateški projekti</t>
  </si>
  <si>
    <t>Red.br.projekta</t>
  </si>
  <si>
    <t>Naziv projekta</t>
  </si>
  <si>
    <t>Numerički kod u ŽRS-u*</t>
  </si>
  <si>
    <t>Status projekta**</t>
  </si>
  <si>
    <t>Nositelj projekta</t>
  </si>
  <si>
    <t>Ukupna vrijednost projekta u kunama</t>
  </si>
  <si>
    <t>Lokacija projekta</t>
  </si>
  <si>
    <t>Ostali izvori</t>
  </si>
  <si>
    <t xml:space="preserve">Napomene:  </t>
  </si>
  <si>
    <t>*Numerički kod mjere u ŽRS-u na koju se razvojni projekt odnosi</t>
  </si>
  <si>
    <t>** Projekt neposredne realizacije (1), projekt realizacije u srednjoročnom razdoblju (2) i projekt realizacije u dugoročnom razdoblju (3).</t>
  </si>
  <si>
    <t xml:space="preserve"> 1.1.1.</t>
  </si>
  <si>
    <t>Ciljana vrijednost (2018.)</t>
  </si>
  <si>
    <t>Ciljana vrijednost (2019.)</t>
  </si>
  <si>
    <t>Ciljana vrijednost (2020.)</t>
  </si>
  <si>
    <t>Iznos sredstava u 2017. godini</t>
  </si>
  <si>
    <t>Iznos sredstava u 2018. godini</t>
  </si>
  <si>
    <t>Iznos sredstava u 2019. godini</t>
  </si>
  <si>
    <t>Iznos sredstava u 2020. godini</t>
  </si>
  <si>
    <t>Konkurentno i polifunkcionalno gospodarstvo</t>
  </si>
  <si>
    <t>Razvoj turističke ponude i selektivnih oblika turizma</t>
  </si>
  <si>
    <t>Razvoj nautičkog turizma</t>
  </si>
  <si>
    <t>Unaprjeđenje ponude i kapaciteta luka nautičkog turizma</t>
  </si>
  <si>
    <t>Infrastrukturno i tehnološko opremanje luka nautičkog turizma</t>
  </si>
  <si>
    <t>Podizanje kvalitete usluga i jačanje prepoznatljivosti nautičkog turizma</t>
  </si>
  <si>
    <t>Unaprjeđenje enogastronomske ponude</t>
  </si>
  <si>
    <t>Identifikacija postojećih te kreiranje, uspostavljanje, brendiranje i promidžba novih enogastronomskih ruta</t>
  </si>
  <si>
    <t>Identifikacija i turistička valorizacija tradicionalnih jela i pića</t>
  </si>
  <si>
    <t>Podrška razvoju i odvijanju redovitih enogastronomskih događanja</t>
  </si>
  <si>
    <t>Podrška razvoju promidžbenih materijala i dodatnih sadržaja za posjetitelje</t>
  </si>
  <si>
    <t>Razvoj selektivnih oblika turizma</t>
  </si>
  <si>
    <t>Poticanje razvoja selektivnih oblika ruralnog i ekoturizma</t>
  </si>
  <si>
    <t>Poticanje razvoja selektivnih oblika kulturnog i gradskog turizma</t>
  </si>
  <si>
    <t>Poticanje razvoja ostalih selektivnih oblika turizma</t>
  </si>
  <si>
    <t>Snažnija promocija (jačanje vidljivosti) selektivnih oblika turizma</t>
  </si>
  <si>
    <t>1.1.4.</t>
  </si>
  <si>
    <t>Razvoj nove te obnova i uređenje postojeće turističke infrastrukture</t>
  </si>
  <si>
    <t>Unaprjeđenje kvalitete smještaja i razvoj novih smještajnih kapaciteta</t>
  </si>
  <si>
    <t>Unaprjeđenje kvalitete ugostiteljskih objekata</t>
  </si>
  <si>
    <t>Razvoj i unaprjeđenje infrastrukture za turističke aktivnosti</t>
  </si>
  <si>
    <t>Razvoj infrastrukture dodatnih sadržaja</t>
  </si>
  <si>
    <t>Prilagodba turističke infrastrukture osobama s posebnim potrebama</t>
  </si>
  <si>
    <t>1.1.4.1.</t>
  </si>
  <si>
    <t>1.1.4.2.</t>
  </si>
  <si>
    <t>1.1.4.3.</t>
  </si>
  <si>
    <t>1.1.4.4.</t>
  </si>
  <si>
    <t>1.1.4.5.</t>
  </si>
  <si>
    <t>1.1.5.</t>
  </si>
  <si>
    <t>Unaprjeđenje kvalitete postojeće turističke ponude</t>
  </si>
  <si>
    <t>Podrška razvoju inovativnih turističkih proizvoda</t>
  </si>
  <si>
    <t>Podrška kombiniranju ponude različitih turističkih proizvoda</t>
  </si>
  <si>
    <t>Istraživanje turističkih kretanja i preferencija u svrhu oblikovanja turističke ponude</t>
  </si>
  <si>
    <t>1.1.5.1.</t>
  </si>
  <si>
    <t>1.1.5.2.</t>
  </si>
  <si>
    <t>1.1.5.3.</t>
  </si>
  <si>
    <t>1.2.</t>
  </si>
  <si>
    <t>Jačanje prerađivačke i ekstraktivne industrije</t>
  </si>
  <si>
    <t>1.2.1.</t>
  </si>
  <si>
    <t>Jačanje i povećanje konkurentnosti metaloprerađivačkog sektora</t>
  </si>
  <si>
    <t>Podrška poslovanju gospodarskih subjekata metaloprerađivačkog sektora</t>
  </si>
  <si>
    <t>Poticanje međusobnog umrežavanja gospodarskih subjekata u metaloprerađivačkom sektoru</t>
  </si>
  <si>
    <t>Podrška u istraživanju stanja na tržištu i identificiranju područja za širenje poslovanja</t>
  </si>
  <si>
    <t>Podrška u promociji metaloprerađivačkog sektora</t>
  </si>
  <si>
    <t>Podrška obrazovnim programima usmjerenima na metaloprerađivački sektor</t>
  </si>
  <si>
    <t>1.2.1.1.</t>
  </si>
  <si>
    <t>1.2.1.2.</t>
  </si>
  <si>
    <t>1.2.1.3.</t>
  </si>
  <si>
    <t>1.2.1.4.</t>
  </si>
  <si>
    <t>1.2.1.5.</t>
  </si>
  <si>
    <t>1.2.2.</t>
  </si>
  <si>
    <t>Unaprjeđenje sektora brodogradnje</t>
  </si>
  <si>
    <t>Podrška unaprjeđenju poslovanja brodogradilišta</t>
  </si>
  <si>
    <t>Podrška unaprjeđenju infrastrukture u brodogradilištima</t>
  </si>
  <si>
    <t>Podrška promociji sektora brodogradnje</t>
  </si>
  <si>
    <t>Podrška obrazovnim programima povezanima s brodogradnjom</t>
  </si>
  <si>
    <t>1.2.2.1.</t>
  </si>
  <si>
    <t>1.2.2.2.</t>
  </si>
  <si>
    <t>1.2.2.3.</t>
  </si>
  <si>
    <t>1.2.2.4.</t>
  </si>
  <si>
    <t>1.2.3.</t>
  </si>
  <si>
    <t>Unaprjeđenje ekstraktivne industrije eksploatacije minerala</t>
  </si>
  <si>
    <t>Podrška modernizaciji u sektoru eksploatacije minerala</t>
  </si>
  <si>
    <t>Informativne i savjetodavne usluge vezane uz održivu eksploataciju mineralnih sirovina</t>
  </si>
  <si>
    <t>Podrška sanaciji napuštenih eksploatacijskih područja</t>
  </si>
  <si>
    <t>1.2.3.1.</t>
  </si>
  <si>
    <t>1.2.3.2.</t>
  </si>
  <si>
    <t>1.2.3.3.</t>
  </si>
  <si>
    <t>1.3.</t>
  </si>
  <si>
    <t>1.3.1.</t>
  </si>
  <si>
    <t>Umrežavanje poslovnog, javnog i znanstveno-istraživačkog sektora</t>
  </si>
  <si>
    <t>Podrška povezivanju visokoobrazovnih institucija i gospodarskih subjekata</t>
  </si>
  <si>
    <t>Jačanje suradnje lokalnih dionika s gospodarstvenicima i znanstveno-istraživačkim centrima na području Hrvatske i EU</t>
  </si>
  <si>
    <t>Podrška komercijalizaciji inovativnih ideja</t>
  </si>
  <si>
    <t>1.3.2.</t>
  </si>
  <si>
    <t>Razvoj sektorsko specijaliziranih poduzetničkih zona i unaprjeđenje opremljenosti postojećih</t>
  </si>
  <si>
    <t>Podrška smještaju gospodarstvenika u poduzetničke zone</t>
  </si>
  <si>
    <t>Razvoj poduzetničkih potpornih institucija (PPI)</t>
  </si>
  <si>
    <t>1.3.1.1.</t>
  </si>
  <si>
    <t>1.3.1.2.</t>
  </si>
  <si>
    <t>1.3.1.3.</t>
  </si>
  <si>
    <t>1.3.1.4.</t>
  </si>
  <si>
    <t>1.3.2.1.</t>
  </si>
  <si>
    <t>1.3.2.2.</t>
  </si>
  <si>
    <t>1.3.2.3.</t>
  </si>
  <si>
    <t>1.4.</t>
  </si>
  <si>
    <t>1.4.1.</t>
  </si>
  <si>
    <t>Stvaranje pozitivnog investicijskog okruženja</t>
  </si>
  <si>
    <t>Istraživanje investicijskog potencijala županije</t>
  </si>
  <si>
    <t>Identifikacija investicijskih potencijala županije i jedinica lokalne samouprave</t>
  </si>
  <si>
    <t>Identifikacija faza pripremljenosti potencijalnih investicijskih projekata</t>
  </si>
  <si>
    <t>Istraživanje inozemnih tržišta i potencijalnih ulagača</t>
  </si>
  <si>
    <t>1.4.1.1.</t>
  </si>
  <si>
    <t>1.4.1.2.</t>
  </si>
  <si>
    <t>1.4.1.3.</t>
  </si>
  <si>
    <t>1.4.2.</t>
  </si>
  <si>
    <t>Poticanje rada na privlačenju investicija</t>
  </si>
  <si>
    <t>Podrška povezivanju s domaćim i inozemnim ulagačima</t>
  </si>
  <si>
    <t>Jačanje usluga poduzetničke potporne infrastrukture na području privlačenja investicija</t>
  </si>
  <si>
    <t>Umrežavanje relevantnih institucionalnih i privatnih dionika s ciljem sinergijskog djelovanja na privlačenju ulaganja</t>
  </si>
  <si>
    <t>Uspostavljanje interaktivne online platforme za privlačenje ulaganja i umrežavanje</t>
  </si>
  <si>
    <t>1.4.2.1.</t>
  </si>
  <si>
    <t>1.4.2.2.</t>
  </si>
  <si>
    <t>1.4.2.3.</t>
  </si>
  <si>
    <t>1.4.2.4.</t>
  </si>
  <si>
    <t>1.5.</t>
  </si>
  <si>
    <t>1.5.1.</t>
  </si>
  <si>
    <t>Razvoj primarnih djelatnosti</t>
  </si>
  <si>
    <t>Poticanje razvoja poljoprivrede i integracije s turizmom</t>
  </si>
  <si>
    <t>Razvoj i unaprjeđenje sustava navodnjavanja</t>
  </si>
  <si>
    <t>Podrška povezivanju poljoprivrednika i turističkog sektora (prvenstveno ugostitelja)</t>
  </si>
  <si>
    <t>Stvaranje uvjeta olakšanog plasiranja lokalnih poljoprivrednih proizvoda na županijsko tržište</t>
  </si>
  <si>
    <t>Podrška modernizaciji poljoprivrednih gospodarstava</t>
  </si>
  <si>
    <t>Poticanje međusobnog umrežavanja poljoprivrednika</t>
  </si>
  <si>
    <t>1.5.1.1.</t>
  </si>
  <si>
    <t>1.5.1.2.</t>
  </si>
  <si>
    <t>1.5.1.3.</t>
  </si>
  <si>
    <t>1.5.1.4.</t>
  </si>
  <si>
    <t>1.5.1.5.</t>
  </si>
  <si>
    <t>1.5.2.</t>
  </si>
  <si>
    <t>Poticanje stavljanja u funkciju lokaliteta pogodnih za marikulturu</t>
  </si>
  <si>
    <t>Istraživačke aktivnosti usmjerene na identifikaciju novih potencijalnih lokacija za marikulturu</t>
  </si>
  <si>
    <t>Podrška distribuciji, plasmanu i izvozu marikulturnih proizvoda</t>
  </si>
  <si>
    <t>Unaprjeđenje sustavnog bavljenja marikulturom (institucionalna podrška sektorskim poslovnim procesima)</t>
  </si>
  <si>
    <t>1.5.2.1.</t>
  </si>
  <si>
    <t>1.5.2.2.</t>
  </si>
  <si>
    <t>1.5.2.3.</t>
  </si>
  <si>
    <t>1.5.2.4.</t>
  </si>
  <si>
    <t>1.5.3.</t>
  </si>
  <si>
    <t>Potpora poslovanju subjekata u ribarstvu</t>
  </si>
  <si>
    <t>Podrška poslovanju ribara</t>
  </si>
  <si>
    <t>Podrška infrastrukturnom opremanju ribarskih luka</t>
  </si>
  <si>
    <t>Poticanje umrežavanja ribara s prehrambenom prerađivačkom industrijom i ugostiteljima</t>
  </si>
  <si>
    <t>Poticanje specijalizirane edukacije ribara</t>
  </si>
  <si>
    <t>Podrška prerađivačkim aktivnostima</t>
  </si>
  <si>
    <t>1.5.3.1.</t>
  </si>
  <si>
    <t>1.5.3.2.</t>
  </si>
  <si>
    <t>1.5.3.3.</t>
  </si>
  <si>
    <t>1.5.3.4.</t>
  </si>
  <si>
    <t>1.5.3.5.</t>
  </si>
  <si>
    <t>2.1.</t>
  </si>
  <si>
    <t>Očuvana i valorizirana prirodna i kulturna baština bazirana na održivom upravljanju</t>
  </si>
  <si>
    <t>Zaštita i očuvanje prirodne baštine i okoliša</t>
  </si>
  <si>
    <t>Održivo korištenje prirodne baštine</t>
  </si>
  <si>
    <t>Istraživačke aktivnosti usmjerene na identifikaciju antropogenih pritisaka i nosive mogućnosti zaštićenih područja</t>
  </si>
  <si>
    <t>Aktivnosti promocije i jačanja svijesti o važnosti prirodne baštine</t>
  </si>
  <si>
    <t>Razvoj pristupne infrastrukture do prirodnih atrakcija</t>
  </si>
  <si>
    <t>Promicanje inovativnog pristupa interpretacije i prezentacije prirodnih vrijednosti</t>
  </si>
  <si>
    <t>Jačanje prepoznatljivosti prirodnih atrakcija i njihova ciljana promidžba</t>
  </si>
  <si>
    <t>2.1.2.</t>
  </si>
  <si>
    <t>Unaprjeđenje zaštite od onečišćenja i degradacije tla, mora i zraka</t>
  </si>
  <si>
    <t>Podrška uspostavi sustava kontinuiranog praćenja kvalitete okoliša</t>
  </si>
  <si>
    <t>Jačanje kapaciteta i opremljenosti tijela zaduženih za zaštitu od prirodnih i antropogenih rizika</t>
  </si>
  <si>
    <t>Podrška pošumljavanju degradiranih šumskih površina</t>
  </si>
  <si>
    <t>2.1.2.1.</t>
  </si>
  <si>
    <t>2.1.2.2.</t>
  </si>
  <si>
    <t>2.1.2.3.</t>
  </si>
  <si>
    <t>Jačanje kapaciteta za upravljanje prirodnim vrijednostima</t>
  </si>
  <si>
    <t>2.1.3.</t>
  </si>
  <si>
    <t>Podrška jačanju kapaciteta i kompetencija u institucijama zaduženima za upravljanje prirodnim vrijednostima</t>
  </si>
  <si>
    <t>Izrada planova održivog upravljanja zaštićenim prirodnim područjima</t>
  </si>
  <si>
    <t>2.1.3.1.</t>
  </si>
  <si>
    <t>2.1.3.2.</t>
  </si>
  <si>
    <t>2.2.</t>
  </si>
  <si>
    <t>2.2.1.</t>
  </si>
  <si>
    <t>Revitalizacija i valorizacija kulturne baštine uz razvijene kulturne sadržaje</t>
  </si>
  <si>
    <t>Obnova i rekonstrukcija kulturne baštine i popratne infrastrukture</t>
  </si>
  <si>
    <t>Obnova i revitalizacija kulturne baštine i popratnih sadržaja</t>
  </si>
  <si>
    <t>Razvoj pristupne infrastrukture do lokaliteta kulturne baštine</t>
  </si>
  <si>
    <t>Podrška stavljanju kulturne baštine u funkciju lokalne zajednice</t>
  </si>
  <si>
    <t>2.2.1.1.</t>
  </si>
  <si>
    <t>2.2.1.2.</t>
  </si>
  <si>
    <t>2.2.1.3.</t>
  </si>
  <si>
    <t>2.2.2.</t>
  </si>
  <si>
    <t>Podizanje svijesti i prezentacija kulturne baštine</t>
  </si>
  <si>
    <t>Podrška korištenju inovativnih metoda interpretacije i prezentacije kulturne baštine</t>
  </si>
  <si>
    <t>Informativne aktivnosti usmjerene na podizanje svijesti o bogatstvu i važnosti očuvanja kulturne baštine</t>
  </si>
  <si>
    <t>Promidžba kulturne baštine</t>
  </si>
  <si>
    <t>2.2.2.1.</t>
  </si>
  <si>
    <t>2.2.2.2.</t>
  </si>
  <si>
    <t>2.2.2.3.</t>
  </si>
  <si>
    <t>2.2.3.</t>
  </si>
  <si>
    <t>Razvoj i modernizacija ustanova i sadržaja u kulturi</t>
  </si>
  <si>
    <t>Obnova i modernizacija ustanova u kulturi</t>
  </si>
  <si>
    <t>Podrška međusobnoj suradnji aktera u kulturi</t>
  </si>
  <si>
    <t>Poticanje osmišljavanja i provedbe kulturnih događanja</t>
  </si>
  <si>
    <t>2.2.3.1.</t>
  </si>
  <si>
    <t>2.2.3.2.</t>
  </si>
  <si>
    <t>2.2.3.3.</t>
  </si>
  <si>
    <t>3.</t>
  </si>
  <si>
    <t>3.1.</t>
  </si>
  <si>
    <t>3.1.1.</t>
  </si>
  <si>
    <t>Razvijene i dostupne društvene usluge i sadržaji</t>
  </si>
  <si>
    <t>Unaprjeđenje sadržaja i usluga za obitelji i djecu</t>
  </si>
  <si>
    <t>Razvoj odgojnih ustanova i kvalitete programa za djecu</t>
  </si>
  <si>
    <t>Izgradnja novih i unaprjeđenje postojećih odgojnih ustanova</t>
  </si>
  <si>
    <t>Jačanje kompetencija zaposlenih u odgojnim ustanovama</t>
  </si>
  <si>
    <t>Podrška osmišljavanju i provođenju novih aktivnosti za djecu</t>
  </si>
  <si>
    <t>3.1.1.1.</t>
  </si>
  <si>
    <t>3.1.1.2.</t>
  </si>
  <si>
    <t>3.1.1.3.</t>
  </si>
  <si>
    <t>Stvaranje demografski poticajnog okruženja usmjerenog obiteljima</t>
  </si>
  <si>
    <t>3.1.2.</t>
  </si>
  <si>
    <t>Podrška razvoju dnevnih i produženih boravaka za djecu u odgojno-obrazovnim ustanovama</t>
  </si>
  <si>
    <t>Poticanje razvoja usluga usmjerenih obiteljima s djecom</t>
  </si>
  <si>
    <t>Poticanje poslodavaca na omogućavanje povoljnijih uvjeta roditeljima s djecom (informativno-edukativne aktivnosti o mogućnostima fleksibilnog radnog vremena, rada od kuće i sl.)</t>
  </si>
  <si>
    <t>Unaprjeđenje pronatalitetnih potpornih mehanizama</t>
  </si>
  <si>
    <t>3.1.2.1.</t>
  </si>
  <si>
    <t>3.1.2.2.</t>
  </si>
  <si>
    <t>3.1.2.3.</t>
  </si>
  <si>
    <t>3.1.2.4.</t>
  </si>
  <si>
    <t>3.2.</t>
  </si>
  <si>
    <t>3.2.1.</t>
  </si>
  <si>
    <t>Razvoj i modernizacija zdravstvenih usluga i infrastrukture</t>
  </si>
  <si>
    <t>Poboljšanje dostupnosti i kvalitete zdravstvenih usluga</t>
  </si>
  <si>
    <t>Podrška nabavi nove opreme u domovima zdravlja i bolnicama</t>
  </si>
  <si>
    <t>Podrška unaprjeđenju kompetencija i kapaciteta u zdravstvenim ustanovama (specijalizacije, edukacije)</t>
  </si>
  <si>
    <t>Podrška kvalitetnoj organizaciji i djelovanju hitne medicinske pomoći</t>
  </si>
  <si>
    <t>Poticanje izgradnje heliodroma u udaljenim (izoliranim) područjima u svrhu mogućnosti brzog transporta pacijenata</t>
  </si>
  <si>
    <t>3.2.1.1.</t>
  </si>
  <si>
    <t>3.2.1.2.</t>
  </si>
  <si>
    <t>3.2.1.3.</t>
  </si>
  <si>
    <t>3.2.1.4.</t>
  </si>
  <si>
    <t>3.2.2.</t>
  </si>
  <si>
    <t>Infrastrukturno unaprjeđenje zdravstvenih objekata</t>
  </si>
  <si>
    <t>Obnova i uređenje prostora domova zdravlja i bolnica</t>
  </si>
  <si>
    <t>Uređenje okoliša zdravstvenih objekata uz naglasak na pristupnu infrastrukturu</t>
  </si>
  <si>
    <t>3.2.2.1.</t>
  </si>
  <si>
    <t>3.2.2.2.</t>
  </si>
  <si>
    <t>3.3.</t>
  </si>
  <si>
    <t>3.3.1.</t>
  </si>
  <si>
    <t>Povećanje kvalitete socijalnih usluga i borba protiv socijalne isključenosti</t>
  </si>
  <si>
    <t>Razvoj socijalnih usluga u lokalnim zajednicama uz poboljšanje njihove dostupnosti</t>
  </si>
  <si>
    <t>Poticanje osnivanja domova za starije i nemoćne uz podršku lokalnim pružateljima socijalnih usluga</t>
  </si>
  <si>
    <t>Podrška uspostavi mobilnih timova za skrb o starijim osobama, osobama s invaliditetom te djeci i mladima s poteškoćama</t>
  </si>
  <si>
    <t>Podrška uspostavi programa pomoći u kući za starije osobe</t>
  </si>
  <si>
    <t>Uspostava i provedba programa osposobljavanja na području socijalne skrbi</t>
  </si>
  <si>
    <t>Podrška organizacijama civilnog društva u pružanju izvaninstitucionalnih usluga</t>
  </si>
  <si>
    <t>Umrežavanje i koordinacija svih dionika u području socijalne skrbi</t>
  </si>
  <si>
    <t>3.3.1.1.</t>
  </si>
  <si>
    <t>3.3.1.2.</t>
  </si>
  <si>
    <t>3.3.1.3.</t>
  </si>
  <si>
    <t>3.3.1.4.</t>
  </si>
  <si>
    <t>3.3.1.5.</t>
  </si>
  <si>
    <t>3.3.1.6.</t>
  </si>
  <si>
    <t>3.3.2.</t>
  </si>
  <si>
    <t>Socijalna integracija ranjivih skupina i borba protiv diskriminacije</t>
  </si>
  <si>
    <t>Podrška programima socijalnog uključivanja socijalno ugroženih skupina stanovništva</t>
  </si>
  <si>
    <t>Pristup kvalitetnom obrazovanju učenicima u nepovoljnom položaju</t>
  </si>
  <si>
    <t>Uključivanje mladih i starih u život zajednice</t>
  </si>
  <si>
    <t>Uklanjanje fizičkih prepreka za mobilnost OSI i osoba s poteškoćama</t>
  </si>
  <si>
    <t>3.3.2.1.</t>
  </si>
  <si>
    <t>3.3.2.2.</t>
  </si>
  <si>
    <t>3.3.2.3.</t>
  </si>
  <si>
    <t>3.3.2.4.</t>
  </si>
  <si>
    <t>3.3.3.</t>
  </si>
  <si>
    <t>Povećanje stupnja zapošljivosti</t>
  </si>
  <si>
    <t>Poticanje samozapošljavanja</t>
  </si>
  <si>
    <t>Podrška očuvanju radnih mjesta</t>
  </si>
  <si>
    <t>Podrška osposobljavanju i zapošljivosti osoba iz NEET skupine</t>
  </si>
  <si>
    <t>Razvoj i jačanje kapaciteta lokalnih partnerstava za zapošljavanje</t>
  </si>
  <si>
    <t>3.3.3.1.</t>
  </si>
  <si>
    <t>3.3.3.2.</t>
  </si>
  <si>
    <t>3.3.3.3.</t>
  </si>
  <si>
    <t>3.3.3.4.</t>
  </si>
  <si>
    <t>3.4.</t>
  </si>
  <si>
    <t>3.4.1.</t>
  </si>
  <si>
    <t>Unaprjeđenje društvenih i javnih sadržaja</t>
  </si>
  <si>
    <t>Poticanje razvoja i provedbe društvenih događanja</t>
  </si>
  <si>
    <t>Podrška pri osmišljavanju i provedbi društvenih događanja (manifestacija, radionica i dr.)</t>
  </si>
  <si>
    <t>Osiguravanje prostora za provedbu društvenih događanja</t>
  </si>
  <si>
    <t>Informativne aktivnosti usmjerene na jačanje vidljivosti društvenih događanja</t>
  </si>
  <si>
    <t>3.4.1.1.</t>
  </si>
  <si>
    <t>3.4.1.2.</t>
  </si>
  <si>
    <t>3.4.1.3.</t>
  </si>
  <si>
    <t>3.4.2.</t>
  </si>
  <si>
    <t>Unaprjeđenje javnih sadržaja i površina</t>
  </si>
  <si>
    <t>Uređenje javnih površina (trgova, parkova i dr.)</t>
  </si>
  <si>
    <t>Uređenje novih i opremanje postojećih dječjih igrališta</t>
  </si>
  <si>
    <t>3.4.2.1.</t>
  </si>
  <si>
    <t>3.4.2.2.</t>
  </si>
  <si>
    <t>3.4.3.</t>
  </si>
  <si>
    <t>Razvoj sportsko-rekreacijske infrastrukture i programa</t>
  </si>
  <si>
    <t>Izgradnja nove i unaprjeđenje postojeće sportsko-rekreacijske infrastrukture</t>
  </si>
  <si>
    <t>Podrška razvoju i provedbi sportsko-rekreacijskih programa/aktivnosti</t>
  </si>
  <si>
    <t>Provedba promotivnih aktivnosti vezanih uz zdrav život i bavljenje sportom i rekreacijom</t>
  </si>
  <si>
    <t>3.4.3.1.</t>
  </si>
  <si>
    <t>3.4.3.2.</t>
  </si>
  <si>
    <t>3.4.3.3.</t>
  </si>
  <si>
    <t>4.</t>
  </si>
  <si>
    <t>4.1.</t>
  </si>
  <si>
    <t>4.1.1.</t>
  </si>
  <si>
    <t>Povećanje kvalitete obrazovnih programa i ustanova</t>
  </si>
  <si>
    <t>Razvoj novih i opremanje postojećih obrazovnih ustanova</t>
  </si>
  <si>
    <t>Izgradnja novih i proširenje prostornih kapaciteta postojećih obrazovnih ustanova</t>
  </si>
  <si>
    <t>Modernizacija i opremanje obrazovnih ustanova</t>
  </si>
  <si>
    <t>Poticanje organizacije učeničkog i studentskog smještaja</t>
  </si>
  <si>
    <t>4.1.2.</t>
  </si>
  <si>
    <t>Povećanje kvalitete i usklađenosti obrazovnih programa s potrebama gospodarstva</t>
  </si>
  <si>
    <t>Jačanje kompetencija obrazovnog osoblja</t>
  </si>
  <si>
    <t>Podrška suradnji obrazovnih ustanova s gospodarstvenicima i institucijama zaduženima za tržište rada</t>
  </si>
  <si>
    <t>Dizajniranje novih modela strukovnog obrazovanja i podrška razvoju centara kompetentnosti</t>
  </si>
  <si>
    <t>Podrška uvođenju izvannastavnih aktivnosti i programa usmjerenih na upoznavanje učenika i studenata s potrebama na tržištu rada</t>
  </si>
  <si>
    <t>4.1.1.1.</t>
  </si>
  <si>
    <t>4.1.1.2.</t>
  </si>
  <si>
    <t>4.1.1.3.</t>
  </si>
  <si>
    <t>4.1.2.1.</t>
  </si>
  <si>
    <t>4.1.2.2.</t>
  </si>
  <si>
    <t>4.1.2.3.</t>
  </si>
  <si>
    <t>4.1.2.4.</t>
  </si>
  <si>
    <t>4.2.</t>
  </si>
  <si>
    <t>Jačanje vidljivosti obrazovanja</t>
  </si>
  <si>
    <t>4.2.1.</t>
  </si>
  <si>
    <t>Promocija obrazovnih sadržaja i programa</t>
  </si>
  <si>
    <t>Brendiranje županije kao edukacijskog centra s razvijenim uslugama visokog i strukovnog obrazovanja</t>
  </si>
  <si>
    <t>Informativne aktivnosti usmjerene na prezentaciju obrazovnih sadržaja i programa</t>
  </si>
  <si>
    <t>Promocija veleučilišta i studijskih programa</t>
  </si>
  <si>
    <t>4.2.1.1.</t>
  </si>
  <si>
    <t>4.2.1.2.</t>
  </si>
  <si>
    <t>4.2.1.3.</t>
  </si>
  <si>
    <t>4.2.2.</t>
  </si>
  <si>
    <t>Suradnja s ostalim obrazovnim ustanovama i gospodarstvenicima</t>
  </si>
  <si>
    <t>Podrška međusobnom umrežavanju i suradnji obrazovnih ustanova</t>
  </si>
  <si>
    <t>Podrška suradnji i zajedničkom razvoju obrazovnih programa s gospodarstvenicima</t>
  </si>
  <si>
    <t>4.2.2.1.</t>
  </si>
  <si>
    <t>4.2.2.2.</t>
  </si>
  <si>
    <t>5.</t>
  </si>
  <si>
    <t>5.1.</t>
  </si>
  <si>
    <t>5.1.1.</t>
  </si>
  <si>
    <t>Kvalitetna i modernizirana primarna infrastruktura kao preduvjet prostorno ujednačenog razvoja</t>
  </si>
  <si>
    <t>Razvoj komunalne infrastrukture</t>
  </si>
  <si>
    <t>Unaprjeđenje kvalitete i dostupnosti vodoopskrbne infrastrukture</t>
  </si>
  <si>
    <t>Rekonstrukcija i modernizacija vodoopskrbnog sustava</t>
  </si>
  <si>
    <t>Prostorno širenje (izgradnja) vodoopskrbnog sustava na području cijele županije</t>
  </si>
  <si>
    <t>Sanacija propusnosti cjevovoda u svrhu smanjenja gubitaka</t>
  </si>
  <si>
    <t>Aktivnosti informiranja lokalnog stanovništva i posjetitelja o obzirnom i štedljivom korištenju vode</t>
  </si>
  <si>
    <t>5.1.1.1.</t>
  </si>
  <si>
    <t>5.1.1.2.</t>
  </si>
  <si>
    <t>5.1.1.3.</t>
  </si>
  <si>
    <t>5.1.1.4.</t>
  </si>
  <si>
    <t>5.1.2.</t>
  </si>
  <si>
    <t>Unaprjeđenje kanalizacijskog i sustava odvodnje te obrade otpadnih voda</t>
  </si>
  <si>
    <t>Izgradnja i unaprjeđenje kvalitete kanalizacijskog sustava</t>
  </si>
  <si>
    <t>Izgradnja i obnova uređaja za pročišćavanje otpadnih voda</t>
  </si>
  <si>
    <t>Kontrola i održavanje septičkih jama</t>
  </si>
  <si>
    <t>Unaprjeđenje infrastrukturnih sustava odvodnje oborinskih voda</t>
  </si>
  <si>
    <t>5.1.3.</t>
  </si>
  <si>
    <t>Razvoj održivog sustava gospodarenja otpadom</t>
  </si>
  <si>
    <t>Razvoj cjelovitog sustava odvojenog prikupljanja otpada</t>
  </si>
  <si>
    <t>Podrška unaprjeđenju voznog parka namijenjenog za prikupljanje i odvoz otpada</t>
  </si>
  <si>
    <t>Promicanje suradnje jedinica lokalne samouprave po pitanju zbrinjavanja i gospodarenja otpadom</t>
  </si>
  <si>
    <t>Podizanje javne svijesti o potrebi odvajanja i recikliranja otpada</t>
  </si>
  <si>
    <t>Sanacija starih odlagališta otpada</t>
  </si>
  <si>
    <t>Identifikacija i sanacija divljih odlagališta otpada</t>
  </si>
  <si>
    <t>5.1.3.1.</t>
  </si>
  <si>
    <t>5.1.3.2.</t>
  </si>
  <si>
    <t>5.1.3.3.</t>
  </si>
  <si>
    <t>5.1.3.4.</t>
  </si>
  <si>
    <t>5.1.3.5.</t>
  </si>
  <si>
    <t>5.1.3.6.</t>
  </si>
  <si>
    <t>5.2.</t>
  </si>
  <si>
    <t>5.2.1.</t>
  </si>
  <si>
    <t>Razvoj održive prostorne mobilnosti kroz unaprjeđenje prometne infrastrukture</t>
  </si>
  <si>
    <t>Razvoj cestovnog prometa</t>
  </si>
  <si>
    <t>Sanacija postojećih i izgradnja novih prometnica</t>
  </si>
  <si>
    <t>Unaprjeđenje infrastrukturne opremljenosti i signalizacije prometnica</t>
  </si>
  <si>
    <t>Sanacija križanja i kritičnih točaka cestovnih dionica</t>
  </si>
  <si>
    <t>5.2.1.1.</t>
  </si>
  <si>
    <t>5.2.1.2.</t>
  </si>
  <si>
    <t>5.2.1.3.</t>
  </si>
  <si>
    <t>5.2.2.</t>
  </si>
  <si>
    <t>Unaprjeđenje organizacije i dostupnosti javnog prijevoza</t>
  </si>
  <si>
    <t>Unaprjeđenje sustava autobusnog javnog prijevoza</t>
  </si>
  <si>
    <t>Uređenje ugibališta (stanica)</t>
  </si>
  <si>
    <t>Podrška razvoju infrastrukture za tvrtke javnog prijevoza</t>
  </si>
  <si>
    <t>Razvoj jedinstvenog informacijskog sustava s objedinjenim informacijama o polascima/linijama/stajalištima u javnom prijevozu</t>
  </si>
  <si>
    <t>Integracija različitih oblika javnog prijevoza</t>
  </si>
  <si>
    <t>5.2.3.</t>
  </si>
  <si>
    <t>Razvoj pješačkog i biciklističkog prometa</t>
  </si>
  <si>
    <t>Razvoj novih i uređenje postojećih biciklističkih staza i ruta</t>
  </si>
  <si>
    <t>Postavljanje biciklističke signalizacije</t>
  </si>
  <si>
    <t>Uređenje biciklističkih odmorišta za bicikliste duž cikloturističkih ruta</t>
  </si>
  <si>
    <t>Izgradnja i uređenje pješačke infrastrukture</t>
  </si>
  <si>
    <t>5.2.2.1.</t>
  </si>
  <si>
    <t>5.2.2.2.</t>
  </si>
  <si>
    <t>5.2.2.3.</t>
  </si>
  <si>
    <t>5.2.2.4.</t>
  </si>
  <si>
    <t>5.2.2.5.</t>
  </si>
  <si>
    <t>5.2.3.1.</t>
  </si>
  <si>
    <t>5.2.3.2.</t>
  </si>
  <si>
    <t>5.2.3.3.</t>
  </si>
  <si>
    <t>5.2.3.4.</t>
  </si>
  <si>
    <t>5.2.4.</t>
  </si>
  <si>
    <t>Unaprjeđenje pomorskog prometa</t>
  </si>
  <si>
    <t>Infrastrukturno opremanje i modernizacija pomorskih luka</t>
  </si>
  <si>
    <t>Sustavno praćenje kvalitete organizacije pomorskog brodskog i trajektnog prometa</t>
  </si>
  <si>
    <t>5.2.4.1.</t>
  </si>
  <si>
    <t>5.2.4.2.</t>
  </si>
  <si>
    <t>5.2.5.</t>
  </si>
  <si>
    <t>Jačanje održivog karaktera prostorne mobilnosti</t>
  </si>
  <si>
    <t>Izrada planova održive urbane mobilnosti</t>
  </si>
  <si>
    <t>Izrada plana održive dužobalne mobilnosti</t>
  </si>
  <si>
    <t>Podrška razvoju intermodalnih prometnih čvorišta</t>
  </si>
  <si>
    <t>5.2.5.1.</t>
  </si>
  <si>
    <t>5.2.5.2.</t>
  </si>
  <si>
    <t>5.2.5.3.</t>
  </si>
  <si>
    <t>5.3.</t>
  </si>
  <si>
    <t>5.3.1.</t>
  </si>
  <si>
    <t>Prostorno širenje i povećanje kvalitete telekomunikacijske infrastrukture</t>
  </si>
  <si>
    <t>Unaprjeđenje prostorne pokrivenosti kvalitetnim telekomunikacijskim uslugama</t>
  </si>
  <si>
    <t>Podrška razvoju telekomunikacijske infrastrukture</t>
  </si>
  <si>
    <t>Podrška povećanju kvalitete telekomunikacijskih usluga</t>
  </si>
  <si>
    <t>5.3.1.1.</t>
  </si>
  <si>
    <t>5.3.1.2.</t>
  </si>
  <si>
    <t>5.4.</t>
  </si>
  <si>
    <t>5.3.2.</t>
  </si>
  <si>
    <t>Razvoj javno dostupnih internetskih usluga</t>
  </si>
  <si>
    <t>Unaprjeđenje prostorne pokrivenosti HotSpot točkama</t>
  </si>
  <si>
    <t>5.3.2.1.</t>
  </si>
  <si>
    <t>5.4.1.</t>
  </si>
  <si>
    <t>Obnova i stavljanje u funkciju neiskorištenih prostornih resursa</t>
  </si>
  <si>
    <t>Razminiranje miniranih područja</t>
  </si>
  <si>
    <t>Podrška istraživanju minski sumnjivih područja</t>
  </si>
  <si>
    <t>5.4.1.1.</t>
  </si>
  <si>
    <t>5.4.1.2.</t>
  </si>
  <si>
    <t>5.4.2.</t>
  </si>
  <si>
    <t>Obnova brownfielda i napuštenih prostora</t>
  </si>
  <si>
    <t>Identifikacija postojećih brownfielda i napuštenih prostora</t>
  </si>
  <si>
    <t>Rješavanje imovinsko-pravnih odnosa</t>
  </si>
  <si>
    <t>Podrška fizičkoj obnovi napuštenih prostora/područja</t>
  </si>
  <si>
    <t>Stavljanje napuštenih prostora u funkciju lokalne zajednice</t>
  </si>
  <si>
    <t>5.4.2.1.</t>
  </si>
  <si>
    <t>5.4.2.2.</t>
  </si>
  <si>
    <t>5.4.2.3.</t>
  </si>
  <si>
    <t>5.4.2.4.</t>
  </si>
  <si>
    <t>5.4.3.</t>
  </si>
  <si>
    <t>Stavljanje u funkciju zemljišta i objekata u državnom vlasništvu</t>
  </si>
  <si>
    <t>Identifikacija neiskorištenih zemljišta i objekata u državnom vlasništvu</t>
  </si>
  <si>
    <t>Identifikacija mogućnosti i potreba prenamjene i stavljanja u funkciju neiskorištenih državnih objekata</t>
  </si>
  <si>
    <t>Poticanje dogovora i usuglašavanja s državnim tijelima o prepuštanju i korištenju državnih objekata</t>
  </si>
  <si>
    <t>5.4.3.1.</t>
  </si>
  <si>
    <t>5.4.3.2.</t>
  </si>
  <si>
    <t>5.4.3.3.</t>
  </si>
  <si>
    <t>6.</t>
  </si>
  <si>
    <t>Energetska učinkovitost usmjerena na obnovljive izvore energije (OIE)</t>
  </si>
  <si>
    <t>Intenziviranje valorizacije OIE</t>
  </si>
  <si>
    <t>6.1.</t>
  </si>
  <si>
    <t>6.1.1.</t>
  </si>
  <si>
    <t>6.1.1.1.</t>
  </si>
  <si>
    <t>Razvoj infrastrukture za korištenje OIE</t>
  </si>
  <si>
    <t>Istraživačke aktivnosti usmjerene na identifikaciju potencijala korištenja OIE</t>
  </si>
  <si>
    <t>Informativno-promotivne aktivnosti prezentacije investicijskih potencijala u OIE</t>
  </si>
  <si>
    <t>Podrška izgradnji i unaprjeđenju infrastrukture za korištenje OIE</t>
  </si>
  <si>
    <t>6.1.1.2.</t>
  </si>
  <si>
    <t>6.1.1.3.</t>
  </si>
  <si>
    <t>6.1.2.</t>
  </si>
  <si>
    <t>Poticanje korištenja OIE u privatnom i javnom sektoru</t>
  </si>
  <si>
    <t>Informativno-edukativne aktivnosti za gospodarske subjekte i građane</t>
  </si>
  <si>
    <t>Poticaji (subvencije) za kupnju i instalaciju infrastrukture za korištenje OIE</t>
  </si>
  <si>
    <t>6.1.2.1.</t>
  </si>
  <si>
    <t>6.1.2.2.</t>
  </si>
  <si>
    <t>6.2.</t>
  </si>
  <si>
    <t>6.2.1.</t>
  </si>
  <si>
    <t>Povećanje energetske učinkovitosti i dostupnosti</t>
  </si>
  <si>
    <t>Uvođenje energetski učinkovitih rješenja u privatni i javni sektor</t>
  </si>
  <si>
    <t>Podrška uvođenju energetski učinkovitih rješenja u javne i stambene zgrade</t>
  </si>
  <si>
    <t>Podrška optimiziranju i uvođenju energetski učinkovitih rješenja u proizvodne procese</t>
  </si>
  <si>
    <t>Uvođenje energetski učinkovite javne rasvjete</t>
  </si>
  <si>
    <t>6.2.1.1.</t>
  </si>
  <si>
    <t>6.2.1.2.</t>
  </si>
  <si>
    <t>6.2.1.3.</t>
  </si>
  <si>
    <t>6.2.2.</t>
  </si>
  <si>
    <t>Povećanje energetske učinkovitosti u prometu</t>
  </si>
  <si>
    <t>Informativno-edukativne aktivnosti o ekonomičnoj vožnji</t>
  </si>
  <si>
    <t>Informativne aktivnosti o prednostima korištenja alternativnih goriva</t>
  </si>
  <si>
    <t>Podrška uvođenju energetski učinkovitih vozila u javnom prijevozu</t>
  </si>
  <si>
    <t>6.2.2.1.</t>
  </si>
  <si>
    <t>6.2.2.2.</t>
  </si>
  <si>
    <t>6.2.2.3.</t>
  </si>
  <si>
    <t>6.2.3.</t>
  </si>
  <si>
    <t>Unaprjeđenje infrastrukture opskrbe električnom energijom</t>
  </si>
  <si>
    <t>Zamjena dotrajalih dijelova infrastrukture opskrbe električnom energijom</t>
  </si>
  <si>
    <t>Razvoj i prostorno širenje infrastrukture opskrbe električnom energijom</t>
  </si>
  <si>
    <t>6.2.3.1.</t>
  </si>
  <si>
    <t>6.2.3.2.</t>
  </si>
  <si>
    <t>7.</t>
  </si>
  <si>
    <t>7.1.</t>
  </si>
  <si>
    <t>7.1.1.</t>
  </si>
  <si>
    <t>Efikasno i sinergično upravljanje razvojem</t>
  </si>
  <si>
    <t>Razvoj ljudskih resursa i kompetencija</t>
  </si>
  <si>
    <t>Osnaženje kapaciteta javne uprave</t>
  </si>
  <si>
    <t>Razvoj informatiziranog sustava upravljanja razvojem ljudskih resursa</t>
  </si>
  <si>
    <t>Kontinuirano obrazovanje i osposobljavanje javnih djelatnika sukladno potrebama javnog upravljanja</t>
  </si>
  <si>
    <t>Unaprjeđenje informatičkog segmenta javne upravne</t>
  </si>
  <si>
    <t>7.1.1.1.</t>
  </si>
  <si>
    <t>7.1.1.2.</t>
  </si>
  <si>
    <t>7.1.1.3.</t>
  </si>
  <si>
    <t>7.1.2.</t>
  </si>
  <si>
    <t>Razvoj kapaciteta i podrška radu lokalnih razvojnih dionika</t>
  </si>
  <si>
    <t>Jačanje kapaciteta javnih ustanova</t>
  </si>
  <si>
    <t>Osnaženje civilnog sektora</t>
  </si>
  <si>
    <t>Uspostava kvalitetnog sustava savjetovanja i informiranja gospodarstvenika i građana o mogućnostima korištenja sredstava EU fondova</t>
  </si>
  <si>
    <t>7.1.2.1.</t>
  </si>
  <si>
    <t>7.1.2.2.</t>
  </si>
  <si>
    <t>7.1.2.3.</t>
  </si>
  <si>
    <t>7.2.</t>
  </si>
  <si>
    <t>7.2.1.</t>
  </si>
  <si>
    <t>Umrežavanje razvojnih dionika</t>
  </si>
  <si>
    <t>Jačanje komunikacije između građana, gospodarstvenika i javne uprave</t>
  </si>
  <si>
    <t>Modernizacija i povećanje interaktivnosti web stranica</t>
  </si>
  <si>
    <t>Poticanje digitalne interakcije između javne uprave, gospodarstvenika i građana u svim segmentima javnog upravljanja</t>
  </si>
  <si>
    <t>7.2.1.1.</t>
  </si>
  <si>
    <t>7.2.1.2.</t>
  </si>
  <si>
    <t>7.2.2.</t>
  </si>
  <si>
    <t>Jačanje suradnje javne uprave na županijskoj razini</t>
  </si>
  <si>
    <t>Poticanje suradnje između svih aktera javne uprave na županijskoj razini</t>
  </si>
  <si>
    <t>Poticanje suradnje između jedinica lokalne samouprave i županije</t>
  </si>
  <si>
    <t>7.2.2.1.</t>
  </si>
  <si>
    <t>7.2.2.2.</t>
  </si>
  <si>
    <t>Povećanje bruto domaćeg proizvoda po stanovniku</t>
  </si>
  <si>
    <t>Bruto domaći proizvod po stanovniku</t>
  </si>
  <si>
    <t>BDP pc u EUR</t>
  </si>
  <si>
    <t>Smanjenje stope nezaposlenosti</t>
  </si>
  <si>
    <t>Stopa nezaposlenosti</t>
  </si>
  <si>
    <t>stopa (%)</t>
  </si>
  <si>
    <t>Povećanje broja turističkih dolazaka</t>
  </si>
  <si>
    <t>Broj turističkih dolazaka</t>
  </si>
  <si>
    <t>broj</t>
  </si>
  <si>
    <t>Povećanje broja turističkih noćenja</t>
  </si>
  <si>
    <t>Broj turističkih noćenja</t>
  </si>
  <si>
    <t>Povećanje kvalitete nautičkog turizma</t>
  </si>
  <si>
    <t>Broj marina označenih plavom zastavom</t>
  </si>
  <si>
    <t>Razvoj enogastronomskih tura</t>
  </si>
  <si>
    <t>Stvaranje novih selektivnih oblika turizma</t>
  </si>
  <si>
    <t>Rast smještajnih kapaciteta u županiji</t>
  </si>
  <si>
    <t>Razvoj inovativnih turističkih proizvoda</t>
  </si>
  <si>
    <t>Povećanje ukupne dobiti industrijskih subjekata</t>
  </si>
  <si>
    <t>Ostvarena dobit razdobolja poduzetnika Šibensko-kninske županije u sektoru prerađivačke industrije po godini</t>
  </si>
  <si>
    <t>kn</t>
  </si>
  <si>
    <t>Zaposlenost u industriji</t>
  </si>
  <si>
    <t>Istraživanje stanja na tržištu i identificiranje područja za širenje poslovanja metaloprerađivačkog sektora</t>
  </si>
  <si>
    <t>Provedeno istraživanje stanja na tržištu i identificiranje područja za širenje poslovanja metaloprerađivačkog sektora</t>
  </si>
  <si>
    <t>Obnova i infrastrukturna modernizacija brodogradilišta</t>
  </si>
  <si>
    <t>Provedba informativnih i savjetodavnih usluga vezane uz održivu eksploataciju mineralnih sirovina</t>
  </si>
  <si>
    <t>Broj provedenih informativnih i savjetodavnih usluga vezanih uz održivu eksploataciju mineralnih sirovina</t>
  </si>
  <si>
    <t>Ostvarene suradnje znanstvenoistraživačkog i poslovnog sektora</t>
  </si>
  <si>
    <t>Novopremljena i/ili novoizgrađena fizička infrastruktura PPI</t>
  </si>
  <si>
    <t>m²</t>
  </si>
  <si>
    <t>Poduzeća uključena u istraživačko-razvojne projekte</t>
  </si>
  <si>
    <t>Broj poduzeća uključenih u nove istraživačko-razvojne projekte</t>
  </si>
  <si>
    <t>Broj novosmještenih poduzeća u poduzetničke zone</t>
  </si>
  <si>
    <t>Uspostava interaktivne online platforme za privlačenje ulaganja i umrežavanje</t>
  </si>
  <si>
    <t>Uspostavljena interaktivna online platforma za privlačenje ulaganja i umrežavanje</t>
  </si>
  <si>
    <t>Povećanje investicija u dugotrajnu imovinu poduzeća</t>
  </si>
  <si>
    <t>Iznos investicija u dugotrajnu imovinu poduzeća</t>
  </si>
  <si>
    <t>Istraživanje investicijskih mogućnosti Šibensko-kninske županije</t>
  </si>
  <si>
    <t>Provedeno istraživanje investicijskih mogućnosti Šibensko-kninske županije</t>
  </si>
  <si>
    <t>Razvoj usluga poduzetničke potporne infrastrukture na području privlačenja investicija</t>
  </si>
  <si>
    <t>Broj novostvorenih usluga poduzetničkih potpornih infrastruktura na području privlačenja investicija</t>
  </si>
  <si>
    <t>Poticanje gospodarskih djelatnosti u poljoprivredi</t>
  </si>
  <si>
    <t>Broj poljoprivrednih gospodarstava</t>
  </si>
  <si>
    <t>Poticanje gospodarskih djelatnosti u ribarstvu</t>
  </si>
  <si>
    <t>Broj obrtnika u ribarstvu</t>
  </si>
  <si>
    <t>Poticanje suradnje poljoprivrednih i turističkih subjekata</t>
  </si>
  <si>
    <t>Korištenje kapaciteta površina odobrenih za koncesiju</t>
  </si>
  <si>
    <t>Udio iskorištenosti kapaciteta odobrenih za koncesiju</t>
  </si>
  <si>
    <t>Udio (%)</t>
  </si>
  <si>
    <t>Obnova ribarske infrastrukture</t>
  </si>
  <si>
    <t>Inovativna prezentacija prirodnih vrijednosti</t>
  </si>
  <si>
    <t>Obnova kulturno-povijesne baštine</t>
  </si>
  <si>
    <t>Jačanje kompetencija zaposlenih u institucijama za upravljanje prirodnim vrijednostima</t>
  </si>
  <si>
    <t>Broj polaznika edukacija jačanja kompetencija zaposlenih u institucijama za upravljanje prirodnim vrijednostima</t>
  </si>
  <si>
    <t>Povećanje dostupnosti prirodnih atrakcija</t>
  </si>
  <si>
    <t>Uspostava sustava kontinuiranog praćenja kvalitete okoliša</t>
  </si>
  <si>
    <t>Uspostavljen sustav kontinuiranog praćenja kvalitete okoliša</t>
  </si>
  <si>
    <t>Inovativna prezentacija kulturne baštine</t>
  </si>
  <si>
    <t>Obnova i modernizacija kulturnih ustanova</t>
  </si>
  <si>
    <t>Povećanje dostupnosti kulturnih atrakcija</t>
  </si>
  <si>
    <t>Promotivne aktivnosti usmjerene na podizanje svijesti o bogatstvu i važnosti očuvanja kulturne baštine</t>
  </si>
  <si>
    <t>Broj provedenih promotivnih aktivnosti usmjerenih na podizanje svijesti o bogatstvu i važnosti očuvanja kulturne baštine</t>
  </si>
  <si>
    <t>Suradnja aktera u kulturi</t>
  </si>
  <si>
    <t xml:space="preserve">Povećanje broja obnovljenih i opremljenih društvenih ustanova </t>
  </si>
  <si>
    <t>Prilagodba javnih ustanova za osobe s invaliditetom</t>
  </si>
  <si>
    <t>Stvaranje modela pronatalitetnih potpornih mehanizama</t>
  </si>
  <si>
    <t>Stvoren model pronatalitetnih potpornih mehanizama</t>
  </si>
  <si>
    <t>Razvoj usluga usmjerenih obiteljima s djecom</t>
  </si>
  <si>
    <t>Broj korisnika usluga usmjerenih obiteljima s djecom po godini</t>
  </si>
  <si>
    <t>Povećanje kapaciteta bolničkog smještaja</t>
  </si>
  <si>
    <t>broj na 1.000 stanovnika</t>
  </si>
  <si>
    <t>Dodatni timove hitne medicinske pomoći</t>
  </si>
  <si>
    <t>Obnovljena i opremljena zdravstvena infrastruktura</t>
  </si>
  <si>
    <t>Povećanje kapaciteta domova za starije i nemoćne</t>
  </si>
  <si>
    <t>Korisnici izvaninstitucionalnih usluga socijalne skrbi</t>
  </si>
  <si>
    <t>Mobilni timovi socijalne skrbi</t>
  </si>
  <si>
    <t>Razvoj programa socijalnog uključivanja</t>
  </si>
  <si>
    <t>Broj novih korisnika programa socijalnog uključivanja</t>
  </si>
  <si>
    <t>Povećanje broja zaposlenih osoba</t>
  </si>
  <si>
    <t>Broj zaposlenih osoba</t>
  </si>
  <si>
    <t>Uređenje javnih površina</t>
  </si>
  <si>
    <t>Promocija društvenih događanja</t>
  </si>
  <si>
    <t>Broj aktivnosti jačanja vidljivosti društvenih događanja</t>
  </si>
  <si>
    <t>Opremljena dječja igrališta</t>
  </si>
  <si>
    <t>Širenje sportsko-rekreacijskih površina</t>
  </si>
  <si>
    <t>ha</t>
  </si>
  <si>
    <t>Brendiranje županije kao edukacijskog centra</t>
  </si>
  <si>
    <t>Stvoren brend županije kao edukacijskog centra s razvijenim uslugama visokog i strukovnog obrazovanja</t>
  </si>
  <si>
    <t>Povećanje broja studenata koji studiraju u Šibensko-kninskoj županiji</t>
  </si>
  <si>
    <t>Ukupan broj studenata upisanih u akademsku godinu</t>
  </si>
  <si>
    <t>Unaprijeđena obrazovna infrastruktura</t>
  </si>
  <si>
    <t>Opremljene obrazovne ustanove</t>
  </si>
  <si>
    <t>Udio obrazovnih ustanova novoopremljenih modernom opremom</t>
  </si>
  <si>
    <t xml:space="preserve"> %</t>
  </si>
  <si>
    <t>Razvoj učeničkog i studentskog smještaja</t>
  </si>
  <si>
    <t>Broj novoizgrađenih, obnovljenih i opremljenih objekata učeničkog i studentskog smještaja</t>
  </si>
  <si>
    <t>Edukacija obrazovnog osoblja</t>
  </si>
  <si>
    <t>Broj polaznika edukacija iz sektora obrazovanja</t>
  </si>
  <si>
    <t>Sudjelovanje na sajmovima visokoškolskih studija</t>
  </si>
  <si>
    <t>Broj sudjelovanja županijskih ustanova na sajmovima visokoškolskih studija</t>
  </si>
  <si>
    <t>Informiranje javnosti o obrazovnim programima</t>
  </si>
  <si>
    <t>Broj održanih aktivnosti informiranja  javnosti o obrazovnim programima</t>
  </si>
  <si>
    <t>Razvoj suradnje obrazovnih ustanova i gospodarstvenika</t>
  </si>
  <si>
    <t>Broj provedenih projekata suradnje obrazovnih ustanova i gospodarstvenika</t>
  </si>
  <si>
    <t>Povećanje površine za gospodarenje otpadom</t>
  </si>
  <si>
    <t>Izgrađen centar za gospodarenje otpadom Šibensko-kninske županije</t>
  </si>
  <si>
    <t>Provedeni projekti unaprjeđenja infrastrukturnih sustava</t>
  </si>
  <si>
    <t>Smanjenje gubitaka u vodoopskrbnom sustavu</t>
  </si>
  <si>
    <t>Udio izgubljene vode u vodoopskrbnom sustavu</t>
  </si>
  <si>
    <t>%</t>
  </si>
  <si>
    <t>Izgradnja i obnova infrastrukture za pročišćavanje otpadnih voda</t>
  </si>
  <si>
    <t>Obnova i dogradnja vodoopskrbne infrastrukture</t>
  </si>
  <si>
    <t>km</t>
  </si>
  <si>
    <t>5.1.2.1.</t>
  </si>
  <si>
    <t>5.1.2.2.</t>
  </si>
  <si>
    <t>5.1.2.3.</t>
  </si>
  <si>
    <t>5.1.2.4.</t>
  </si>
  <si>
    <t>Pokrivenost vodoopskrbne mreže mrežom odvodnje</t>
  </si>
  <si>
    <t>Sanacija starih i ilegalnih odlagališta otpada</t>
  </si>
  <si>
    <t>Izgrađenost ili obnova prometnica</t>
  </si>
  <si>
    <t>Izrađen plan održive dužobalne mobilnosti</t>
  </si>
  <si>
    <t>Sanirane točke s najvećim brojem prometnih nezgoda</t>
  </si>
  <si>
    <t>Uređenje stanica javnog prijevoza</t>
  </si>
  <si>
    <t>Razvoj biciklističke (cikloturističke) mreže</t>
  </si>
  <si>
    <t>Duljina uređenih biciklističkih (cikloturističkih) putova i staza</t>
  </si>
  <si>
    <t>Obnova i unaprjeđenje pomorskih luka</t>
  </si>
  <si>
    <t>Poticanje korištenja širokopojasne mreže</t>
  </si>
  <si>
    <t>Udio kućanstava koji ima spojen širokopojasni pristup na nepokretnu mrežu brzine 2 Mbit/s ili više</t>
  </si>
  <si>
    <t>Povećanje dostupnosti mobilnog pristupa širokopojasnoj mreži</t>
  </si>
  <si>
    <t>Udio površine županije koji ima omogućen mobilan pristup širokopojasnoj mreži brzinama većim od 30 Mbit/s</t>
  </si>
  <si>
    <t>Instalirani HotSpotovi</t>
  </si>
  <si>
    <t>Obnova napuštenih prostora</t>
  </si>
  <si>
    <t>km²</t>
  </si>
  <si>
    <t>Broj riješenih imovinsko-pravnih odnosa u kojima sudjeluje javno tijelo</t>
  </si>
  <si>
    <t>Razminiranje minski sumnjivih područja</t>
  </si>
  <si>
    <t>Aktivacija brownfield lokacija</t>
  </si>
  <si>
    <t>Identifikacija potencijala napuštenih objekata i površina</t>
  </si>
  <si>
    <t>Provedena identifikacija potencijala napuštenih objekata i površina</t>
  </si>
  <si>
    <t>Korištenje obnovljivih energenata u javnim zgradama</t>
  </si>
  <si>
    <t>Broj javnih zgrada s ugrađenim sustavom korištenja obnovljivih energenata</t>
  </si>
  <si>
    <t>Korištenje obnovljivih energenata u gospodarskim objektima</t>
  </si>
  <si>
    <t>Istraživanje potencijala korištenja OIE na razini županije</t>
  </si>
  <si>
    <t>Provedeno istraživanje potencijala korištenja OIE na razini županije</t>
  </si>
  <si>
    <t>Korištenje subvencija za kupnju i instalaciju infrastrukture za korištenje OIE</t>
  </si>
  <si>
    <t>Javne zgrade s ugrađenom energetski učinkovitom rasvjetom</t>
  </si>
  <si>
    <t>Uvođenje energetski učinkovitih vozila u javni prijevoz</t>
  </si>
  <si>
    <t>Obnova električne mreže</t>
  </si>
  <si>
    <t>Djelatnici javne uprave s adekvatno završenim programom osposobljavanja</t>
  </si>
  <si>
    <t>Broj djelatnika javne uprave s adekvatno završenim programom osposobljavanja</t>
  </si>
  <si>
    <t>Polaznici edukacija/prezentacija/radionica za potrebe javnog upravljanja</t>
  </si>
  <si>
    <t>Broj polaznika edukacija/prezentacija/radionica za potrebe javnog upravljanja</t>
  </si>
  <si>
    <t>Razvijen sustav upravljanja razvojem ljudskih resursa</t>
  </si>
  <si>
    <t>Razvoj sustava savjetovanja i informiranja gospodarstvenika i građana o mogućnostima korištenja sredstava EU fondova</t>
  </si>
  <si>
    <t>Razvijen sustav savjetovanja i informiranja gospodarstvenika i građana o mogućnostima korištenja sredstava EU fondova</t>
  </si>
  <si>
    <t>Održavanje radnih sastanaka razvojnih dionika</t>
  </si>
  <si>
    <t>Povećanje interaktivnosti web stranica županijskih tijela</t>
  </si>
  <si>
    <t>Broj unaprijeđenih web stranica županijskih tijela</t>
  </si>
  <si>
    <t>Poticanje unutaržupanijske suradnje</t>
  </si>
  <si>
    <t>Broj zajednički provedenih aktivnosti unutar javnih tijela županije i JLS-a</t>
  </si>
  <si>
    <t>Planirana sredstva za provedbu skupine mjera (2018.-2020. godina)</t>
  </si>
  <si>
    <t>*Javno-privatna partnerstva, koncesije, sredstva privatnog sektora.</t>
  </si>
  <si>
    <t>Ostali izvori*</t>
  </si>
  <si>
    <t>Planirana sredstva za provedbu skupine mjera u prvoj godini provedbe (2018. godina)</t>
  </si>
  <si>
    <t>Nositelj</t>
  </si>
  <si>
    <t>Projekt</t>
  </si>
  <si>
    <t>lntermodalni urbani ekološki sustav javnog prijevoza autobusima i brodovima - UrbEco -Brodske linije</t>
  </si>
  <si>
    <t>Grad Šibenik</t>
  </si>
  <si>
    <t>Turistička valorizacija područja ex TEF</t>
  </si>
  <si>
    <t>Hrvatski centar koralja Zlarin</t>
  </si>
  <si>
    <t>iciMABIS - Croatia - Norway Innovation Cooperation Initiative in Marine Business in Šibenik</t>
  </si>
  <si>
    <t>Društveno-kulturni centar Šibenik</t>
  </si>
  <si>
    <t>Poligon za društveni razvoj Jamnjak</t>
  </si>
  <si>
    <t>Podsolarsko/uređenje</t>
  </si>
  <si>
    <t>Koncept revitalizacije stare gradske jezgre</t>
  </si>
  <si>
    <t>Urbani eskalator</t>
  </si>
  <si>
    <t>Sustav žičara</t>
  </si>
  <si>
    <t>Koralji - Prekogranična suradnja</t>
  </si>
  <si>
    <t>Centar PODI</t>
  </si>
  <si>
    <t>Tech Akademija</t>
  </si>
  <si>
    <t>INNOCASTLE</t>
  </si>
  <si>
    <t>Vi i karijera (LIZZ)</t>
  </si>
  <si>
    <t>Heritech – Technological solutions for heritage preservation, sustainability, accessibility, and valorization of Cultural Heritag</t>
  </si>
  <si>
    <t>Centar za nove tehnologije i poduzetništvo Trokut</t>
  </si>
  <si>
    <t>Put Mlikarica</t>
  </si>
  <si>
    <t>Uređenje biciklističkih staza Gornji Krnići-Jezero Torak</t>
  </si>
  <si>
    <t>Putovi masline i loze Morinjskog zaljeva</t>
  </si>
  <si>
    <t>Unaprjeđenje pismenosti-temelj cjeloživotnog učenja</t>
  </si>
  <si>
    <t>Osnovna škola Meterize</t>
  </si>
  <si>
    <t>Jačanje socijalnog dijaloga faza 3</t>
  </si>
  <si>
    <t>Pomoćnici u nastavi za učenika s teškoćama u razvoju II</t>
  </si>
  <si>
    <t>Izvaninstitucionalni odgoj i obrazovanje djece i mladih</t>
  </si>
  <si>
    <t>Udruga Ardura</t>
  </si>
  <si>
    <t>Pomoć i briga o starijim osobama i osobama u nepovoljnom položaju</t>
  </si>
  <si>
    <t>Pomoć predškolskoj djeci u socio ekonomskoj nepovoljnoj situaciji</t>
  </si>
  <si>
    <t>Revitalizacija tvrđave sv. Ivan</t>
  </si>
  <si>
    <t>Komunalna galija Sv. Juraj - Ploveća povijest Jadrana</t>
  </si>
  <si>
    <t>Studentski kampus Palacin</t>
  </si>
  <si>
    <t>Kuća Mediterana</t>
  </si>
  <si>
    <t>Razvoj iNavisa – Hrvatskog nacionalnog centra za istraživanje mora i pomorstva i poslovnih inovacija u području energetike i okoliša Šibenik</t>
  </si>
  <si>
    <t>Učinkovita javna uprava</t>
  </si>
  <si>
    <t>Razvoj cikloturizma</t>
  </si>
  <si>
    <t>Uređenje plaže Rezalište</t>
  </si>
  <si>
    <t>Istraživački centar za ekološku rasvjetu</t>
  </si>
  <si>
    <t>Uređenje kina Odeon</t>
  </si>
  <si>
    <t>Razvoj inovativno-istraživačkog okruženja temeljenog na znanju i tehnologijama</t>
  </si>
  <si>
    <t>CEKOM  - Centar kompetencija za sistemsko inžinjerstvo</t>
  </si>
  <si>
    <t>Razvoj poduzetničke infrastrukture - poslovna zona PODI</t>
  </si>
  <si>
    <t>Mediterranean Innovation Nest Sibenik-MINS-strateški program za razvoj Startup Ecosustava</t>
  </si>
  <si>
    <t>Izgradnja vatrogasnog doma</t>
  </si>
  <si>
    <t>Izmještanje odašiljača</t>
  </si>
  <si>
    <t>Izgradnja dječjeg vrtića LJUBICA</t>
  </si>
  <si>
    <t>Izgradnja školske športske dvorane u Brodarici</t>
  </si>
  <si>
    <t>Turistička valorizacija kulturno-povijesne baštine Danila</t>
  </si>
  <si>
    <t>Muzej Grada Šibenika</t>
  </si>
  <si>
    <t>„INTEGRIRANI PROGRAM „SV. JAKOV“ – OBNOVA PALAČE GALBIANI S MUZEJOM I POPRATNIM SADRŽAJEM KATEDRALE SV. JAKOVA“</t>
  </si>
  <si>
    <t>Šibenska biskupija</t>
  </si>
  <si>
    <t>Regionalni centar za biotehnološka istraživanja i razvoj Šibensko-kninske županije</t>
  </si>
  <si>
    <t>Srednja škola "Sveti Mihovil" Šibenik</t>
  </si>
  <si>
    <t>Botanički vrt</t>
  </si>
  <si>
    <t>Projekt MOSTUN - podvodni tunel Krapanj-Brodarica</t>
  </si>
  <si>
    <t>TZ Krapanj-Brodarica</t>
  </si>
  <si>
    <t>Reciklažno dvorište Knin</t>
  </si>
  <si>
    <t>Čistoća i zelenilo Knin</t>
  </si>
  <si>
    <t>Obnova povijesne jezgre grada Knina</t>
  </si>
  <si>
    <t>Grad Knin</t>
  </si>
  <si>
    <t xml:space="preserve">Kninska tvrđava – naša povijest za ljepšu budućnost </t>
  </si>
  <si>
    <t>Kninski muzej</t>
  </si>
  <si>
    <t>Izrada vodoopskrbne mreže naselja Ljubač</t>
  </si>
  <si>
    <t>Komunalno poduzeće Knin</t>
  </si>
  <si>
    <t>Rekonstrukcija i izgradnja vodovodne mreže šire okolice Knina</t>
  </si>
  <si>
    <t>Rekonstrukcija i izgradnja kanalizacijskog sustava grada knina</t>
  </si>
  <si>
    <t>Ciljane edukacije za poljoprivredne proizvođače</t>
  </si>
  <si>
    <t>LAG MORE 249</t>
  </si>
  <si>
    <t>Jačanje LAG-a kako bi povezivao proizvođače, odnosno zaleđe i priobalje</t>
  </si>
  <si>
    <t>Informiranje stanovništva o mogućnostima rada u poljoprivredi i bavljenju agroturizmom</t>
  </si>
  <si>
    <t xml:space="preserve">Osnivanje novih poljoprivrednih zadruga </t>
  </si>
  <si>
    <t>Stvaranje prepoznatljivog branda poljoprivrednih proizvoda</t>
  </si>
  <si>
    <t>Izgradnja i uređenje tematskih staza – 7 bunja, Put maslina i vinski put</t>
  </si>
  <si>
    <t>POU Vodice</t>
  </si>
  <si>
    <t>Izgradnja labirint parka (suhozidi) Srima - Jadrija</t>
  </si>
  <si>
    <t>Osnivanje muzejske zbirke i uređenje izložbeno-galerijskog prostora „Kuća umjetnosti na vodi“</t>
  </si>
  <si>
    <t>Uređenje Čorićevog tornja uz prethodno uređenje imovinsko-pravnih odnosa</t>
  </si>
  <si>
    <t>Uređenje Rašine bunje</t>
  </si>
  <si>
    <t>Revitalizacija gradine Rakitnica</t>
  </si>
  <si>
    <t>Uspostava sustava kvalitete u privatnom smještaju i ugostiteljstvu</t>
  </si>
  <si>
    <t>Turistička zajednica Grada Vodica</t>
  </si>
  <si>
    <t>Osnivanje udruge privatnih iznajmljivača</t>
  </si>
  <si>
    <t xml:space="preserve">Izgradnja mini edukacijskog centra u turizmu </t>
  </si>
  <si>
    <t>Unaprjeđivanje kadrova za razvoj usluga u turizmu</t>
  </si>
  <si>
    <t>Formiranje klastera u turizmu radi plasiranja kvalitetnijih proizvoda</t>
  </si>
  <si>
    <t>Izrada Strategije razvoja turizma</t>
  </si>
  <si>
    <t>Izgradnja kanalizacijskog sustava Vodice-Tribunj-Srima ll faza</t>
  </si>
  <si>
    <t>Grad Vodice</t>
  </si>
  <si>
    <t>Dovršetak prostorno-planske dokumentacije i definiranje prostora radi izgradnje isključivo  hotela s minimalno 4 zvjezdice</t>
  </si>
  <si>
    <t>Ulaganja u integrirane i difuzne hotele u svim naseljima Grada Vodica</t>
  </si>
  <si>
    <t>Ishođenje tehničke dokumentacije i izgradnja šetnice oko otoka Prvića</t>
  </si>
  <si>
    <t>Izgradnja arheološkog parka Mrdakovica</t>
  </si>
  <si>
    <t>Izgradnja vidikovaca Križina</t>
  </si>
  <si>
    <t>Unapređenje eno-gastro ponude</t>
  </si>
  <si>
    <t>Ishođenje dokumentacije za izgradnju javnih golf igrališta</t>
  </si>
  <si>
    <t>Uređenje gradske jezgre - obnavljanje i utvrđivanje uređenja centra grada</t>
  </si>
  <si>
    <t>Projekt navodnjavanja poljoprivrednog zemljišta</t>
  </si>
  <si>
    <t>Poticanje OIE za vlastitu upotrebu</t>
  </si>
  <si>
    <t>Subvencija poljoprivredne proizvodnje potporama male vrijednosti</t>
  </si>
  <si>
    <t>Izgradnja otkupne stanice za poljoprivredne proizvode</t>
  </si>
  <si>
    <t>Izgradnja destilerije</t>
  </si>
  <si>
    <t>Završetak izrade projektne dokumentacije i izgradnja plažnog pojasa Punta-Blata-Bristak, koncesioniranje i upravljanje plažom</t>
  </si>
  <si>
    <t>Projekt izgradnje luka i lukobrana(izrada projektne dokumentacije luka, izgradnja luka i lukobrana)</t>
  </si>
  <si>
    <t>Projekt izgradnje luka i lukobrana(izrada projektne dokumentacije i izgradnja lukobrana - Hotel Imperijal</t>
  </si>
  <si>
    <t>Projekt izgradnje luka i lukobrana(izrada projektne dokumentacije i izgradnja lukobrana Prvić Luka</t>
  </si>
  <si>
    <t>Izgradnja dječjih vrtića odgovarajućeg kapaciteta</t>
  </si>
  <si>
    <t>Poboljšanje turističke ponude - centar za posjetitelje</t>
  </si>
  <si>
    <t>Edukacija građana o vatrogasnim aktivnostima, požarnim i ostalim tehničko – tehnološkim opasnostima</t>
  </si>
  <si>
    <t>DVD Drniš</t>
  </si>
  <si>
    <t>Opremanje postojećih vatrogasnih snaga kvalitetnijom opremom</t>
  </si>
  <si>
    <t xml:space="preserve">Održavanje prohodnosti postojećih i čišćenje zaraslih rudarskih, poljskih i šumskih putova  i staza </t>
  </si>
  <si>
    <t xml:space="preserve">Provođenje vatrogasnih vježbi, specijaliziranih vježbi i edukacija vatrogasaca, razmjena iskustava sa kolegama iz drugih država </t>
  </si>
  <si>
    <t>Grad Drniš</t>
  </si>
  <si>
    <t>Revitalizacija ostataka tvrđave "Gradina" u Drnišu</t>
  </si>
  <si>
    <t>Revitalizacija bivšeg Doma kulture u Siveriću - Muzej rudarstva</t>
  </si>
  <si>
    <t>Revitalizacija starog kina u Drnišu - Centar za posjetitelje</t>
  </si>
  <si>
    <t>Revitalizacija bišeg Đačkog doma u Drnišu - Prenamjena u hostel</t>
  </si>
  <si>
    <t>Biciklističko-poučna staza „Tragom Ivana Meštrovića“ kroz vinogorje Petrova polja</t>
  </si>
  <si>
    <t>Uređenje turističke pješačko-biciklističke staze - Pokrovnik</t>
  </si>
  <si>
    <t>Uređenje turističke pješačko-biciklističke staze  - Pakovo Selo</t>
  </si>
  <si>
    <t>Međunarodni  festival pršuta Drniš</t>
  </si>
  <si>
    <t>Pršutarske ceste – Za mirisima i okusima Drniškog pršuta</t>
  </si>
  <si>
    <t>Uređenje zapuštenih rudarskih staza od Siverića preko Promine do Trbounja i Oklaja</t>
  </si>
  <si>
    <t>GRAD DRNIŠ i Udruga proizvođača drniškog pršuta</t>
  </si>
  <si>
    <t>Revitalizacija industrijske baštine - Stazama proizvodnje kreča - od "KLAČINA" do moderne tvornice</t>
  </si>
  <si>
    <t>Vinske ceste Grada Drniša povezane s vinskim cestama Općine Promina, Općine Ružić i Općine Unešić</t>
  </si>
  <si>
    <t>GRAD DRNIŠ i Udruga vinara i vinogradara "DEBIT" Drniš</t>
  </si>
  <si>
    <t>Stazama Napoleona -uređenje pješačke staze prema Napoleonovom mostu i njegova obnova</t>
  </si>
  <si>
    <t>Okvirna analiza mogućnosti provedbe projekta i izrada nacrta plana razvoja širokopojasne infrastrukture za Grad Drniš</t>
  </si>
  <si>
    <t>Projekt gradnje trafostanice u Poslovnoj zoni Radonić</t>
  </si>
  <si>
    <t>IZGRADNJA POSLOVNE ZONE RADONIĆ</t>
  </si>
  <si>
    <t>Izrada elaborata o energetskom pregledu javne rasvjete</t>
  </si>
  <si>
    <t>Projekt ulaganja u infrastrukturu za navodnjavanje i odvodnju u funkciji razvoja i prilagodbe poljoprivrede - Zapornica na Čikoli "Drniš 1"</t>
  </si>
  <si>
    <t xml:space="preserve">Sustav navodnjavanja "Torak" - Miljevci </t>
  </si>
  <si>
    <t>Komasacija poljoprivrednih površina u Petrovu polju</t>
  </si>
  <si>
    <t>Projekt infrastrukturnog uređenja prehrambene industrijske zone u Brištanima</t>
  </si>
  <si>
    <t>Sportsko-rekreacijski centri  u naseljima Grada Drniša</t>
  </si>
  <si>
    <t>Projekt obnove i stavljanje u funkciju osnovnih škola (društveni domovi, prostori za mlade i umirovljenike)</t>
  </si>
  <si>
    <t>Dom za starije i nemoćne "Drniš"</t>
  </si>
  <si>
    <t>Projekt sanacije i modernizacije nerazvrstane ceste Siverić - Tepljuh</t>
  </si>
  <si>
    <t>ZRAČNA LUKA RIJEKA d.o.o. Omišalj</t>
  </si>
  <si>
    <t>Zračna luka Pokrovnik - Projekt hrvatskog zrakoplovnog turizma - FLY CROATIA  - mreža letjelišta</t>
  </si>
  <si>
    <t>Projekti zaštite tradicijske gradnje  (guvna, suhozidi, zapuštene lokve i bunari te javne gusterne) </t>
  </si>
  <si>
    <t>Određenje lokacije, te opremanje mjesta u kojem će se zbrinjavati biorazgradivi otpad</t>
  </si>
  <si>
    <t>Gradska čistoća Drniš d.o.o.</t>
  </si>
  <si>
    <t>Projekt nabavke 1200 komada kanti za komunalni otpad zapremnine 120 l / 180 l uz dogradnju sustava za evidenciju i očitanje na dva komunalna vozila</t>
  </si>
  <si>
    <t>Projekt opremanja i izgradnje mjesta za zajedničko odlaganje  otpada za višestambene zgrade</t>
  </si>
  <si>
    <t>Provedba edukacijske radionice na širem području Grada Drniša kako i na koji način najučinkovitije razvrstati komunalni otpad</t>
  </si>
  <si>
    <t>Javna vatrogasna postrojba Drniš</t>
  </si>
  <si>
    <t>Izgradnja novih prostora u kojima bi boravili i vatrogasci JVP Drniš i DVD Drniš, a moguće i pripadnici postrojbi Civilne zaštite (CZ) i Hrvatske gorske službe spašavanja (HGSS)</t>
  </si>
  <si>
    <t>Pučko otvoreno učilište Drniš</t>
  </si>
  <si>
    <t>Dovršetak Polivalentne kazališno – kino dvorane</t>
  </si>
  <si>
    <t>Izgradnja cjevovoda fekalne kanalizacije za istočni dio grada Drniša i Industrijsku zonu Drniš</t>
  </si>
  <si>
    <t>RAD d.o.o. Drniš</t>
  </si>
  <si>
    <t>Izgradnja magistralnog vodoopskrbnog cjevovoda Kalun – Industrijska zona Drniš</t>
  </si>
  <si>
    <t>Rekonstrukcija magistralnog vodoopskrbnog cjevovoda Runješa - Bogatići</t>
  </si>
  <si>
    <t>Izgradnja magistralnog vodoopskrbnog cjevovoda Miočić - Tepljuh</t>
  </si>
  <si>
    <t>Izgradnja cjevovoda fekalne kanalizacije u naselju Badanj</t>
  </si>
  <si>
    <t>Rekonstrukcija magistralnog vodoopskrbnog cjevovoda Čikola - Drniš</t>
  </si>
  <si>
    <t>Grad Skradin</t>
  </si>
  <si>
    <t>Vodoopskrba sjeverozapadnog dijela Grada Skradina</t>
  </si>
  <si>
    <t>Izmještanje dijela ceste D 59 u Bribiru ( križanje Bribirske Mostine)</t>
  </si>
  <si>
    <t>Zona mješovite namjene „Kosa“ Ićevo</t>
  </si>
  <si>
    <t>Pješačko-biciklistička dužobalna staza  Skradin-Prukljan- Lađevci</t>
  </si>
  <si>
    <t>Cesta Laškovica - Kistanje</t>
  </si>
  <si>
    <t>Općina Kistanje</t>
  </si>
  <si>
    <t xml:space="preserve">Izrada projektne dokumentacije za građenje,
rekonstrukciju, dogradnju i prenamjenu nekadašnje zgrada osnovne škole u Biovičinom Selu, Kistanje, za budući dom staraca </t>
  </si>
  <si>
    <t>Izgradnja Ruralnog poduzetničkog centra -inkubatora "Krka",Kistanje</t>
  </si>
  <si>
    <t>Centar za posjetitelje Nacionalnog parka "Krka", Kistanje</t>
  </si>
  <si>
    <t>Općina Kistanje i Nacionalni park Krka</t>
  </si>
  <si>
    <t xml:space="preserve">Ulice u  Novom naselju "Kistanje 1" u Kistanjama </t>
  </si>
  <si>
    <t>Vodovod Kistanje-manastir Krka, Kistanje</t>
  </si>
  <si>
    <t xml:space="preserve">EKO CENTAR SA TRŽNICOM I PRATEĆIM OBJEKTIMA </t>
  </si>
  <si>
    <t>Izgradnja lokalnog vodovoda u selu Reljići</t>
  </si>
  <si>
    <t>Općina Tisno</t>
  </si>
  <si>
    <t>Rekonstrukcija javne rasvjete na području općine</t>
  </si>
  <si>
    <t>Rekonstrukcija- uređenje nerazvrstanih cesta</t>
  </si>
  <si>
    <t>Općina Tisno i Općina Pirovac</t>
  </si>
  <si>
    <t>Izgradnja sustava odvodnje Pirovac-Tisno-Jezera</t>
  </si>
  <si>
    <t>Izgradnja sustava odvodnje Betina-Murter</t>
  </si>
  <si>
    <t>Općina Tisno i Općina Murter-Kornati</t>
  </si>
  <si>
    <t>Izgradnja nerazvrszane ceste - NOVA cesta, obilaznica turist.zone azina</t>
  </si>
  <si>
    <t>Izgradnja sustava širokopojasnog interneta i video nadzora</t>
  </si>
  <si>
    <t>Izgradnja poslovne zone sa gospodarskim sadržajima</t>
  </si>
  <si>
    <t>Rekonstrukcija trga Velika rudina u Tisnom</t>
  </si>
  <si>
    <t>Općina Primošten</t>
  </si>
  <si>
    <t>Izgradnja kanalizacijskog sustava Općine Primošten</t>
  </si>
  <si>
    <t>Dom za starije i nemoćne Primošten</t>
  </si>
  <si>
    <t xml:space="preserve">Dijagnostički centar </t>
  </si>
  <si>
    <t>Uređenje šetnice obalne crte Općine Primošten</t>
  </si>
  <si>
    <t>Izgradnja prometne infrastrukture na području općine</t>
  </si>
  <si>
    <t>Izgradnja i uređenje biciklističkih staza</t>
  </si>
  <si>
    <t xml:space="preserve">Reciklažno dovorište </t>
  </si>
  <si>
    <t>Razvoj ruralnog turizma na području Općine Primošten</t>
  </si>
  <si>
    <t xml:space="preserve">OPG Stipe Perkov </t>
  </si>
  <si>
    <t xml:space="preserve">Jurlinovi dvori - Centar za interpretaciju kulturne baštine primoštenskog zaleđa </t>
  </si>
  <si>
    <t>Sportska lučica Porat</t>
  </si>
  <si>
    <t>Uređenje obalne crte "Dva kraka Primoštena"</t>
  </si>
  <si>
    <t>Općina Rogoznica</t>
  </si>
  <si>
    <t>IZGRADNJA RIBARSKE LUKE</t>
  </si>
  <si>
    <t>IZGRADNJA ŠKOLSKE SPORTSKE DVORANE</t>
  </si>
  <si>
    <t>IZGRADNJA I OPREMANJE DJEČJEG VRTIĆA</t>
  </si>
  <si>
    <t>IZGRADNJA SUSTAVA KANALIZACIJE AGLOMERACIJA ROGOZNICA</t>
  </si>
  <si>
    <t>IZGRADNJA VODOVODA SUPLJAK-DVORNICA-KANICA</t>
  </si>
  <si>
    <t>IZGRADNJA NERAZVRSTANE CESTE PREMA TZ KALEBOVA LUKA</t>
  </si>
  <si>
    <t>IZGRADNJA PODUZETNIČKE ZONE „KRUŠČICA“</t>
  </si>
  <si>
    <t>Općina Bilice</t>
  </si>
  <si>
    <t>Uređenje obale u Bilicama - Uvala Stubalj</t>
  </si>
  <si>
    <t>Izgradnja školske športske dvorane</t>
  </si>
  <si>
    <t>Općina Murter-Kornati</t>
  </si>
  <si>
    <t>DječjI vrtić i jaslice Murter</t>
  </si>
  <si>
    <t>Dovršetak izgradnje Kanalizacijskog sustava otpadnih voda Betina – Murter</t>
  </si>
  <si>
    <t>Uređenje poteza obale od centra do plaže Luke</t>
  </si>
  <si>
    <t xml:space="preserve">Phoenix Arbor –   Obrazovni centar za razvoj ljudskih potencijala i inovativnu akciju </t>
  </si>
  <si>
    <t>Nisu sve ovce crne - revitalizacija tradicijskog stočarstva na Kornatima</t>
  </si>
  <si>
    <t>Laboratorij za inovativni i odgovorni turizam – razvoj ponude vansezonskog turizma murterske regije</t>
  </si>
  <si>
    <t>Suhozid kao spona društvenog kapitala i održivosti - stvaranje registra lokalne suhozidne baštine</t>
  </si>
  <si>
    <t>Uređenje i opremanje plaže Luke</t>
  </si>
  <si>
    <t>Rekonstrukcija ulice Luke</t>
  </si>
  <si>
    <t>Muzej na otvorenom - Maslina i ljekovito bilje murterskoga kraja</t>
  </si>
  <si>
    <t>Uređenje šetnica na dijelovima neuređene obale Općine Murter-Kornati</t>
  </si>
  <si>
    <t xml:space="preserve">Uređenje mreže vidikovaca i staza koje povezuju 7 murterskih brežuljaka </t>
  </si>
  <si>
    <t>Uređenje i opremanje plaže Podvrške</t>
  </si>
  <si>
    <t>Uređenje trga Rudina</t>
  </si>
  <si>
    <t>Prezentacijski centar Kornata ‘Coronata (dio projekta Rediviva Kornata)</t>
  </si>
  <si>
    <t>JU NP "Kornati"</t>
  </si>
  <si>
    <t>Upravna zgrada Javne ustanove Nacionalni park Kornati</t>
  </si>
  <si>
    <t>Zavičajni muzej općine Murter-Kornati</t>
  </si>
  <si>
    <t>Športsko-rekreacijski centar Murter</t>
  </si>
  <si>
    <t>Dom za starije i nemoćne</t>
  </si>
  <si>
    <t>Uređenje obale "Jersane"</t>
  </si>
  <si>
    <t>Izgradnja murterske zaobilaznice (D121-Lokvice-Ul.Butina) - Projekt nerazvrstane prometnice Put Poja - Murter</t>
  </si>
  <si>
    <t>Uređenje obale "Murterski škoji"</t>
  </si>
  <si>
    <t>Uređenje stajališta i okretišta za autobuse</t>
  </si>
  <si>
    <t>Uređenje i opremanje nove Narodne knjižnice i čitaonice "Murter"</t>
  </si>
  <si>
    <t>Sanacija, konzervacija i valorizacija povijesne jezgre 'Selo' (rekonstrukcija Srimačke ulice, ulice Viknice,  ulice Južni kraj i ulice Get, rekonstukcija Pijace Društva seoske izobraženosti)</t>
  </si>
  <si>
    <t>Arheološko rekreacijski park Colentum - turistička valorizacija kulturno-povijesne baštine otoka Murtera</t>
  </si>
  <si>
    <t>Opremanje Posjetiteljskog centra "Kuća okrunjenog mora" u Vruljama (NP Kornati)(dio projekta Rediviva Kornata)</t>
  </si>
  <si>
    <t xml:space="preserve">Osiguravanje dostupnosti sadržaja i usluga za sve "Access to all" na području NP Kornati </t>
  </si>
  <si>
    <t>Uređenje postojećih i obilježavanje novih kopnenih staza na području NP Kornati</t>
  </si>
  <si>
    <t xml:space="preserve">Uređenje podmorske staze na području NP Kornati </t>
  </si>
  <si>
    <t>Međunarodni festival mora "Veslima i jedrima kroz Kornate"</t>
  </si>
  <si>
    <t>Uspostava primarne selekcije otpada na širem području NP Kornati (NP Kornati, Žutsko-sitska otočna skupina, murterski arhipelag)</t>
  </si>
  <si>
    <t xml:space="preserve">Operativno multifunkcionalno plovilo u svrhu funkcioniranja otočne općine Murter - Kornati </t>
  </si>
  <si>
    <t>MIC - Maritimni inovacijski centar</t>
  </si>
  <si>
    <t>Turistička valorizacija starog vojnog kompleksa na brdu Raduč</t>
  </si>
  <si>
    <t>Uređenje pročelja javnih i društveih objekata</t>
  </si>
  <si>
    <t>Dom zdravlja Murter</t>
  </si>
  <si>
    <t>Solarne elektrane na krovovima javnih i društvenih objekata</t>
  </si>
  <si>
    <t>iMurter - uvođenje širokopojasnog Interneta na području općine Murter-Kornati</t>
  </si>
  <si>
    <t>Sanacija odlagališta Hripe</t>
  </si>
  <si>
    <t>Gospodarska zona Hripe</t>
  </si>
  <si>
    <t>Poticanje zelene gradnje</t>
  </si>
  <si>
    <t>Društveni dom Murter</t>
  </si>
  <si>
    <t>Promocija i zaštita drvene brodogradnje</t>
  </si>
  <si>
    <t>Disc-golf teren</t>
  </si>
  <si>
    <t>Podmorski tematski park</t>
  </si>
  <si>
    <t>CiklOtok - razvoj cikloturizma na prostoru općine Murter-Kornati</t>
  </si>
  <si>
    <t>Uređenje i opremanje plaže za pse "Crnikovac"</t>
  </si>
  <si>
    <t>Općina Pirovac</t>
  </si>
  <si>
    <t>Uređenje i opremanje plaže Lolić</t>
  </si>
  <si>
    <t>Dječji vrtić „Mendula“ Pirovac</t>
  </si>
  <si>
    <t>Poduzetnička zona Torine</t>
  </si>
  <si>
    <t>Uređenje i opremanje plaže Starine</t>
  </si>
  <si>
    <t>Pristupni put za Pretovarnu stanicu Pirovac</t>
  </si>
  <si>
    <t>Općina Biskupija</t>
  </si>
  <si>
    <t>Sanacija i modernizacija nerazvrstanih cesta</t>
  </si>
  <si>
    <t>Biskupija, Etno selo Popovići</t>
  </si>
  <si>
    <t>Vodoopskrba naselja Vrbnik I i II faza</t>
  </si>
  <si>
    <t>Općina Unešić</t>
  </si>
  <si>
    <t>DRUŠTVENE PROSTORIJE Općine Unešić</t>
  </si>
  <si>
    <t>Vodoopskrbni cjevovod vodosprema "Sv.Marka" - Kladnjice (Općina Unešić)</t>
  </si>
  <si>
    <t>Vodovod i odvodnja</t>
  </si>
  <si>
    <t>Projekt uređenja nerezvrstane cesta  Unešić - Planjane Gornje- Vinovo Donje</t>
  </si>
  <si>
    <t xml:space="preserve">Projekt rekonstrukcije javne rasvjete </t>
  </si>
  <si>
    <t>Projekt pomoći starim i nemoćnim</t>
  </si>
  <si>
    <t>Općina Ružić</t>
  </si>
  <si>
    <t>Izgradnja i opremanje gospodarske zone  Kljake</t>
  </si>
  <si>
    <t>Izgradnja dječjeg vrtića</t>
  </si>
  <si>
    <t>Izgradnja vodoopskrbnog sustava u naselju Gornji Moseć</t>
  </si>
  <si>
    <t>Izgradnja vodoopskrbnog sustava u naselju Drvenjak</t>
  </si>
  <si>
    <t>Općina Ružić/Rad Drniš</t>
  </si>
  <si>
    <t>Izgradnja vodoopskrbnog sustava za naselja Baljci –Gornji Gradac</t>
  </si>
  <si>
    <t>Općina Ružić/Vodovod Šibenik</t>
  </si>
  <si>
    <t>Uređenje tematske staze „Putovima Ivana Meštrovića“</t>
  </si>
  <si>
    <t>Uređenje Hostela i centra za posjetitelje u bivšoj Osnovnoj školi Ivana Meštrovića u Otavicama.</t>
  </si>
  <si>
    <t>Uređenje Spomen galerije Ivana Meštrovića u Otavicama</t>
  </si>
  <si>
    <t>Izgradnja nerazvrstane ceste Drežnica –Doci Mirlović polje</t>
  </si>
  <si>
    <t>Izgradnja poduzetničkog poljoprivrednog inkubatora u Umljanovićima</t>
  </si>
  <si>
    <t>Izgradnja sportsko rekreacijske zone u Ružiću</t>
  </si>
  <si>
    <t>Izgradnja nerazvrstane ceste Gornji Gradac</t>
  </si>
  <si>
    <t>Izgradnja doma za starije i nemoćne u Kljacima</t>
  </si>
  <si>
    <t>Izgradnja i opremanje gospodarske zone  Ružić</t>
  </si>
  <si>
    <t>Općina Tribunj</t>
  </si>
  <si>
    <t>Projekt turističke valorizacije vojnih objekata austro – ugarske mornarice na otoku Logorun u Općini Tribunj – „Moj Veliki škoj“</t>
  </si>
  <si>
    <t>Objekt društvene namjene ex. zadruga Tribunj</t>
  </si>
  <si>
    <t>Izgradnja rekreacijsko – poučne staze Zamalin - Sovlje</t>
  </si>
  <si>
    <t>Crkva Male Gospe, Tribunj – rekonstrukcija građevina</t>
  </si>
  <si>
    <t>Šetnica Zamalin</t>
  </si>
  <si>
    <t>Tematska staza „Sv. Nikola“</t>
  </si>
  <si>
    <t>Uvala Sovlje</t>
  </si>
  <si>
    <t>Plaža Bristak</t>
  </si>
  <si>
    <t>Dječji vrtić Tribunj</t>
  </si>
  <si>
    <t>Općina Promina</t>
  </si>
  <si>
    <t>Osiguranje preduvjeta za uređenje gospodarskih zona: Razvođe, Mratovo i Suknovci</t>
  </si>
  <si>
    <t>Projektiranje i izgradnja infrastrukture u poduzetničkoj zoni Promina</t>
  </si>
  <si>
    <t>Osiguranje preduvjeta za izgradnju pogona za proizvodnju kalcita</t>
  </si>
  <si>
    <t>Osiguranje preduvjeta za formiranje turističke zone</t>
  </si>
  <si>
    <t>Zaštita kulturno povijesne baštine Općine Promina</t>
  </si>
  <si>
    <t>Zaštita krajobraza, suhozida, poljskih puteva, „bunje”, „kućere”</t>
  </si>
  <si>
    <t xml:space="preserve">Izgradnja turističke infrastrukture poput hodnih, biciklističkih, konjičkih staza </t>
  </si>
  <si>
    <t>Unaprjeđenje uvjeta za poljoprivrednu proizvodnju</t>
  </si>
  <si>
    <t>Razminiranje preostalih dijelova općine</t>
  </si>
  <si>
    <t>Izgradnja centra za oporabu građevinskog otpada</t>
  </si>
  <si>
    <t>Općina Promina, HCR</t>
  </si>
  <si>
    <t>Sanacija ilegalnih odlagališta otpada</t>
  </si>
  <si>
    <t>Izgradnja reciklažnog dvorišta</t>
  </si>
  <si>
    <t>Sanacija nerazvrstanih cesta</t>
  </si>
  <si>
    <t>Rekonstrukcija/izgradnja distribucijske vodovodne mreže</t>
  </si>
  <si>
    <t>Općina Promina, Vodovod i odvodnja Šibenik</t>
  </si>
  <si>
    <t>Izgradnja javne kanalizacijske mreže</t>
  </si>
  <si>
    <t>Izgradnja protupožarnih putova</t>
  </si>
  <si>
    <t>Provedba vodoistražnih radova na području općine</t>
  </si>
  <si>
    <t>Obnova i zaštita seoskih gusterni s vodozahvatom, bunara, lokava i česmi</t>
  </si>
  <si>
    <t>Osiguranje uvjeta za športske i rekreativne aktivnosti</t>
  </si>
  <si>
    <t>Podizanje kvalitete predškolskog odgoja</t>
  </si>
  <si>
    <t>Podrška radu udruga civilnog društva</t>
  </si>
  <si>
    <t>Općina Ervenik</t>
  </si>
  <si>
    <t>Nerazvrstane ceste broj 307 - Mokro polje - Ervenik</t>
  </si>
  <si>
    <t>Županijska cesta Mokro polje - Pađane - NC 208</t>
  </si>
  <si>
    <t>Nerazvrstana cesta 33 - Pađane - Oton - Bender</t>
  </si>
  <si>
    <t>Rekonstrukcija Tlačnog vodovoda Miljacka - Željeznička pruga</t>
  </si>
  <si>
    <t>Izgradnja vodovodne mreže u općini Ervenik</t>
  </si>
  <si>
    <t>Rekonstrukcija mlinica na Bilušića buku uz rijeku kRku</t>
  </si>
  <si>
    <t>Šetnice i biciklističke staze uz Krku i Zrmanju</t>
  </si>
  <si>
    <t>Rekonstrukcija crkve svetog Đurđa</t>
  </si>
  <si>
    <t>Poduzetnička zona Pađane</t>
  </si>
  <si>
    <t>Projekat uređenja centra naselja Ervenika, Mokrog polja i RADUČIĆA, Pađana i Otona</t>
  </si>
  <si>
    <t>Zamjena javne rasvjete energetski učinkovitu rasvjetu</t>
  </si>
  <si>
    <t>Općina Kijevo</t>
  </si>
  <si>
    <t>UREĐENJE PODUZETNIČKE ZONE SUHOPOLJE-uređenje infrastrukture</t>
  </si>
  <si>
    <t>UREĐENJA JAVNIH POVRŠINA U KIJEVU</t>
  </si>
  <si>
    <t>PROJEKT ODVODNJE I PROČIŠĆAVANJE OTPADNIH VODA NASELJA KIJEVO</t>
  </si>
  <si>
    <t>Unaprjeđenje postojeće turističke ponude</t>
  </si>
  <si>
    <t>Izgradnja vodovodnog sustava za naselja Validžići i Glavaš</t>
  </si>
  <si>
    <t>MODERNIZACIJA LOKALNIH CESTA NA PODRUČJU OPĆINE KIJEVO</t>
  </si>
  <si>
    <t>Planinarsko naselje Kijevo – „Centar planinskog turizma CorDinarica“</t>
  </si>
  <si>
    <t>PRENAMJENA OBJEKTA U VLASNIŠTVU OPĆINE KIJEVO U STARAČKI DOM</t>
  </si>
  <si>
    <t>Općina Civljane</t>
  </si>
  <si>
    <t>SANACIJA NERAZVRSANIH CESTA NA PODRUČJU OPĆINE CIVLJANE</t>
  </si>
  <si>
    <t>ŠETNICA UZ CETINU</t>
  </si>
  <si>
    <t>PROJEKT SANACIJE SEKUNDARNOG OPSKRBNOG CJEVOVODA U NASELJU CETINA</t>
  </si>
  <si>
    <t xml:space="preserve">PROJEKT SANACIJE SEKUNDARNOG OPSKRBNOG CJEVOVODA U NASELJU CIVLJANE </t>
  </si>
  <si>
    <t>Šibensko-kninska županija</t>
  </si>
  <si>
    <t>Turistička valorizacija kulturne baštine u ŠKŽ</t>
  </si>
  <si>
    <t>Izgradnja vodoopskrbnog sustava za područje Šibensko-kninske i Splitsko-dalmatinske županije</t>
  </si>
  <si>
    <t>Nabava opreme CEKOM za Aluminij ALUTECH Šibenik</t>
  </si>
  <si>
    <t>Centar kompetencija za strukovno obrazovanje visokog i srednjeg strukovnog obrazovanja u turizmu ŠKŽ</t>
  </si>
  <si>
    <t>Izgradnja zgrade Zavoda za javno zdravstvo Šibensko-kninske županije II. Faza</t>
  </si>
  <si>
    <t>Izgradnja Bolnice u Šibeniku</t>
  </si>
  <si>
    <t>Ribarska luka Rogoznica u uvali Peleš-mjesto prve prodaje</t>
  </si>
  <si>
    <t>Izgradnja nove crpne stanice Miljacka s pripadajućim spojnim cjevovodom</t>
  </si>
  <si>
    <t>Obnova sakralnih objekata na području Šibensko-kninske županije</t>
  </si>
  <si>
    <t>Sanacija onečišćenog područja bivše tvornice TLM u Lozovcu</t>
  </si>
  <si>
    <t>Sanacija onečišćenog područja bivše tvornice TVIK u Kninu</t>
  </si>
  <si>
    <t>Sanacija onečišćenog područja bivše tvornice TEF u Šibeniku</t>
  </si>
  <si>
    <t xml:space="preserve">Sustav javnog navodnjavanja Petrovog polja </t>
  </si>
  <si>
    <t>Povezivanje čvorova autocesta s turističkim destinacijama u ŠKŽ</t>
  </si>
  <si>
    <t>HERCULTOUR</t>
  </si>
  <si>
    <t>Centar za kompostiranje</t>
  </si>
  <si>
    <t>1.5.1.6.</t>
  </si>
  <si>
    <t>Poticanje razvoja ekološke poljoprivrede</t>
  </si>
  <si>
    <t xml:space="preserve">Ciljani poticaji za uzgoj određenih kultura kroz ekološku i integriranu proizvodnju </t>
  </si>
  <si>
    <t xml:space="preserve">Podrška razvoju ekološke poljoprivrede i ljekovitog bilja </t>
  </si>
  <si>
    <t>7.1.2.4.</t>
  </si>
  <si>
    <t>Podrška izradi dokumentacije usmjerene na razvoj i uređenje prostora</t>
  </si>
  <si>
    <t xml:space="preserve">Provedba katastarskih izmjera i okrupnjavanje zemljišta </t>
  </si>
  <si>
    <t>Izrada novog Urbanističko plana uređenja - UPU-a</t>
  </si>
  <si>
    <t>Usklađenje katstarskih izmjera</t>
  </si>
  <si>
    <t xml:space="preserve">Izrada Strategije razvoja turizma </t>
  </si>
  <si>
    <t>1.1.5.4.</t>
  </si>
  <si>
    <t>Podrška brendiranju turističkih destinacija, turističkih proizvoda i drugih oblika turističke ponude</t>
  </si>
  <si>
    <t>Razvoj vizualnog identiteta Grada – brand Grada</t>
  </si>
  <si>
    <t>Brendiranje Primoštena</t>
  </si>
  <si>
    <t xml:space="preserve">Brendiranje općine Murter-Kornati </t>
  </si>
  <si>
    <t>3.4.2.3.</t>
  </si>
  <si>
    <t>Podrška izgradnji i obnovi ostalih objekata društvene namjene</t>
  </si>
  <si>
    <t xml:space="preserve">Paviljon za oproštaj na mjesnom groblju Murter </t>
  </si>
  <si>
    <t>Rekonstrukcija i izgradnja ostale potrebne infrastrukture</t>
  </si>
  <si>
    <t>Proširenje gradskog groblja Knin - Funkcionalna i prostorna organizacija</t>
  </si>
  <si>
    <t>Izgradnja nove mrtvačnice na  gradskom groblju</t>
  </si>
  <si>
    <t>GRADNJA MRTVAČNICE U KIJEVU</t>
  </si>
  <si>
    <t>Planiranje cjelovitog razvoja ruralnog područja Grada Šibenika- naselje Jadrtovac</t>
  </si>
  <si>
    <t xml:space="preserve">Izgradnja nerazvrstane  ceste i parkinga iznad Trga V.Rudina </t>
  </si>
  <si>
    <t>Jačanje cjeloživotnog obrazovanja u POU Vodice</t>
  </si>
  <si>
    <t>2.1.2.4.</t>
  </si>
  <si>
    <t>Podrška aktivnostima očuvanja i održavanja visokog stupnja krajobrazne, biološke i georaznolisti</t>
  </si>
  <si>
    <t>Projekt uređenja PEĆINE - vrelo pitke vode u Pokrovniku</t>
  </si>
  <si>
    <t>Zaštita izvorišta pitke vode u ŠKŽ</t>
  </si>
  <si>
    <t>Podrška razminiranju miniranih područja</t>
  </si>
  <si>
    <t>2.1.2.5.</t>
  </si>
  <si>
    <t>Razvoj infrastrukture za zaštitu okoliša i prirode od prirodnih i antropogenih rizika</t>
  </si>
  <si>
    <t xml:space="preserve">Valobran projekt zaštite poluotoka </t>
  </si>
  <si>
    <t>3.4.2.4.</t>
  </si>
  <si>
    <t>Razvoj i modernizacija infrastrukture javne namjene</t>
  </si>
  <si>
    <t>Rekonstrukcija objekta Državnog arhiva u Šibeniku</t>
  </si>
  <si>
    <t>Državni arhiv u Šibeniku</t>
  </si>
  <si>
    <t>Zgrada za komunalna poduzeća</t>
  </si>
  <si>
    <t>Društveni dom Primošten</t>
  </si>
  <si>
    <t>Izgradnja multifunkcionalne zgrade Općine Bilice</t>
  </si>
  <si>
    <t>Osnovna škola Radučić - Društveni dom i vatrogasni dom</t>
  </si>
  <si>
    <t>GRADNJA PROIZVODNIH POGONA PREHRAMBENE NAMJENE</t>
  </si>
  <si>
    <t>Postavljanje bova na području NP Kornati (dio projekta Rediviva Kornata)</t>
  </si>
  <si>
    <t>Calmed Knin</t>
  </si>
  <si>
    <t>Rijeka pred mojim pragom</t>
  </si>
  <si>
    <t xml:space="preserve">Višenamjenska  zgrada u naselju Novi Centar </t>
  </si>
  <si>
    <t xml:space="preserve">Izgradnja infrastrukture u stambenoj zoni Ružić </t>
  </si>
  <si>
    <t>Oćina Ružić</t>
  </si>
  <si>
    <t>1.5.1.
1.5.2.
1.5.3.</t>
  </si>
  <si>
    <t>1.</t>
  </si>
  <si>
    <t>1.2.1.
1.2.2.</t>
  </si>
  <si>
    <t>-</t>
  </si>
  <si>
    <t>1.1.1.
1.1.2.
1.1.3.
1.1.4.
1.1.5.</t>
  </si>
  <si>
    <t>1.1.</t>
  </si>
  <si>
    <t>1.3.
1.4.</t>
  </si>
  <si>
    <t>5.2.2.
5.2.3.
5.2.5.
5.3.1.
5.3.2.</t>
  </si>
  <si>
    <t>5.2.
5.3.</t>
  </si>
  <si>
    <t>3.1.1.
4.1.1.
4.1.2.
4.2.1.
4.2.2.</t>
  </si>
  <si>
    <t>3.1.
4.1.
4.2.</t>
  </si>
  <si>
    <t>3.
4.</t>
  </si>
  <si>
    <t>2.2.1.
2.2.2.
2.2.3.</t>
  </si>
  <si>
    <t>3.2.1.
3.2.2.</t>
  </si>
  <si>
    <t>6.1.1.
6.1.2.
6.2.1.
6.2.2.</t>
  </si>
  <si>
    <t>6.1.
6.2.</t>
  </si>
  <si>
    <t>4.4. Mjere planiranja prostornog razvoja</t>
  </si>
  <si>
    <t>5.4.1.
5.4.3.</t>
  </si>
  <si>
    <t>4.5. Mjere unapređenja i razvoja u području očuvanja biološke i krajobrazne raznolikosti te zaštite prirodnih vrijednosti</t>
  </si>
  <si>
    <t>2.1.1.
2.1.3.</t>
  </si>
  <si>
    <t>4.6. Mjere razminiranja</t>
  </si>
  <si>
    <t>4.7. Ostalo</t>
  </si>
  <si>
    <t>5.1. Mjere unapređenja i razvoja tržišta rada i zapošljavanja</t>
  </si>
  <si>
    <t>5.2. Mjere stručnog usavršavanja i cjeloživotnog obrazovanja</t>
  </si>
  <si>
    <t>5.3. Mjere socijalnog uključivanja</t>
  </si>
  <si>
    <t>5.4. Ostalo</t>
  </si>
  <si>
    <t>6.1. Mjere unapređenja i razvoja institucija regionalne i lokalne samouprave</t>
  </si>
  <si>
    <t>7.1.1.
7.2.1.
7.2.2.</t>
  </si>
  <si>
    <t>7.1.
7.2.</t>
  </si>
  <si>
    <t>6.2. Mjere unapređenja i razvoja civilnog društva</t>
  </si>
  <si>
    <t>6.3. Ostalo</t>
  </si>
  <si>
    <t xml:space="preserve">7.1. Mjere zaštite ljudi i imovine </t>
  </si>
  <si>
    <t>7.2. Ostalo</t>
  </si>
  <si>
    <t>Šibenik</t>
  </si>
  <si>
    <t>Šibenik, Drniš, Knin</t>
  </si>
  <si>
    <t>Centar kompetencija za aluminij</t>
  </si>
  <si>
    <t>ALUTECH, ustanova za istraživanje i širenje znanja</t>
  </si>
  <si>
    <t>Drniš</t>
  </si>
  <si>
    <t>Rogoznica</t>
  </si>
  <si>
    <t>Vodice</t>
  </si>
  <si>
    <t>Proglašenje Dinare parkom prirode</t>
  </si>
  <si>
    <t>1.1. Mjere  unapređenja, poticanja i razvoja poljoprivrede, šumarstva i ribarstva</t>
  </si>
  <si>
    <t>Izvori financiranja projekta (godina n)</t>
  </si>
  <si>
    <t>Izgradnja brze ceste Šibenik - Drniš - Knin -granica BiH s obilaznicama Drniša i Knina</t>
  </si>
  <si>
    <t>Hrvatske ceste / Šibensko-kninska županija</t>
  </si>
  <si>
    <t xml:space="preserve">                          </t>
  </si>
  <si>
    <t>Obilaznica Drniša sa spojem na državnu cestu D 33</t>
  </si>
  <si>
    <t>Obilaznica Knina</t>
  </si>
  <si>
    <t>Knin</t>
  </si>
  <si>
    <t>Razvoj marikulture morskih uzgajališta i izgradnja otpremno purifikacijskog centra</t>
  </si>
  <si>
    <t>Turistička valorizacija Tvrđave sv. Nikole i kanala sv. Ante, II. faza</t>
  </si>
  <si>
    <t>JU Priroda Šibensko-kninske županije</t>
  </si>
  <si>
    <t>Ribarska luka Rogoznica u uvali Peleš - mjesto prve prodaje</t>
  </si>
  <si>
    <t>Lučka uprava Šibensko-kninske županije</t>
  </si>
  <si>
    <t>Razvoj širokopojasnog pristupa internetu u Šibensko-kninskoj županiji</t>
  </si>
  <si>
    <t>Šibensko-kninska županija / Općina Kijevo</t>
  </si>
  <si>
    <t>Knin. Kijevo, Civljane</t>
  </si>
  <si>
    <t>1.3.1.
1.3.2.
1.3.3.
1.4.1.
1.4.2.</t>
  </si>
  <si>
    <t>Subvencioniranje kamatnih stopa poduzetnicima u sektoru malog gospodarstva</t>
  </si>
  <si>
    <t>Subvencioniranje i podrška u marketinškim aktivnostima</t>
  </si>
  <si>
    <t>Subvencioniranje stručnog osposobljavanja i usavršavanja</t>
  </si>
  <si>
    <t>Subvencioniranje kupnje dugotrajne imovine</t>
  </si>
  <si>
    <t>Broj prirodnih atrakcija s razvijenim modelom inovativne prezentacije</t>
  </si>
  <si>
    <t>Broj obnovljenih i prilagođenih elemenata kulturne baštine</t>
  </si>
  <si>
    <t>Broj novoizgrađenih, novoobnovljenih i novoopremljenih društvenih ustanova</t>
  </si>
  <si>
    <t>Broj novoprilagođenih javnih ustanova za osobe s invaliditetom</t>
  </si>
  <si>
    <t>Broj provedenih projekata unaprjeđenja infrastrukturnih sustava</t>
  </si>
  <si>
    <t>Broj novokreiranih enogastronomskih tura</t>
  </si>
  <si>
    <t>Broj novokreiranih selektivnih oblika turizma</t>
  </si>
  <si>
    <t>Broj turističkih ležajeva</t>
  </si>
  <si>
    <t>Broj novokreiranih inovativnih turističkih proizvoda</t>
  </si>
  <si>
    <t>Broj novozaposlenih u industriji</t>
  </si>
  <si>
    <t>Broj novoobnovljenih i infrastrukturno moderniziranih brodogradilišta</t>
  </si>
  <si>
    <t>Broj novoostvarenih suradnji</t>
  </si>
  <si>
    <t>Površina novoopremljene i/ili novoizgrađene fizičke infrastrukture PPI</t>
  </si>
  <si>
    <t>Broj poduzeća u poduzetničkim zonama</t>
  </si>
  <si>
    <t>Broj novoostvarenih suradnji poljoprivrednih i turističkih subjekata</t>
  </si>
  <si>
    <t>Broj novoobnovljene i novoopremljene ribarske infrastrukture</t>
  </si>
  <si>
    <t>Broj novoprovedenih aktivnosti zaštite okoliša</t>
  </si>
  <si>
    <t>Aktivnosti zaštite okoliša</t>
  </si>
  <si>
    <t>Broj prirodnih atrakcija s prilagođenom pristupnom infrastrukturom</t>
  </si>
  <si>
    <t>Broj izrađenih i dopunjenih planova upravljanja zaštićenim područjima i područjima ekološke mreže</t>
  </si>
  <si>
    <t>Izrada i dopuna planova upravljanja zaštićenim područjima i područjima ekološke mreže</t>
  </si>
  <si>
    <t>2.1.4.</t>
  </si>
  <si>
    <t>Prilagodba na klimatske promjene</t>
  </si>
  <si>
    <t>2.1.4.1.</t>
  </si>
  <si>
    <t>2.1.4.2.</t>
  </si>
  <si>
    <t>2.1.4.3.</t>
  </si>
  <si>
    <t>Poticanje infrastrukturnih aktivnosti usmjerenih na zaštitu od štetnog djelovanja voda (plavljenje tekućica i mora)</t>
  </si>
  <si>
    <t>Kontinuirano praćenje stanja  i održavanje šumskih i ostalih područja podložnih nastajanju požara</t>
  </si>
  <si>
    <t>Edukacija i poticanje stanovništva na uvažavanje posljedica klimatskih promjena prilikom izgradnje stambenih i poslovnih objekata</t>
  </si>
  <si>
    <t>Aktivnosti prilagodbe na klimatske promjene</t>
  </si>
  <si>
    <t>Broj novoprovedenih aktivnosti (infrastrukturnih i informativnih) usmjerenih na jačanje prilagodbe klimatskim promjenama</t>
  </si>
  <si>
    <t>Broj elemenata kulturne baštine s novorazvijenim modelom inovativne prezentacije</t>
  </si>
  <si>
    <t>Broj novoobnovljenih i moderniziranih kulturnih ustanova</t>
  </si>
  <si>
    <t>Broj kulturnih atrakcija s prilagođenom pristupnom infrastrukturom</t>
  </si>
  <si>
    <t>Broj novih unutarsektorskih suradnji u kulturi</t>
  </si>
  <si>
    <t>Broj novoizgrađenih, obnovljenih i opremljenih odgojnih ustanova</t>
  </si>
  <si>
    <t>Unaprijeđena odgojna infrastruktura – izgradnja, opremanje i obnova odgojnih ustanova</t>
  </si>
  <si>
    <t>Broj polaznika usavršavanja zaposlenih u odgojnim ustanovama koji su završili usavršavanje</t>
  </si>
  <si>
    <t>Usavršavanje zaposlenih u odgojnim ustanovama</t>
  </si>
  <si>
    <t>Broj bolničkih postelja na 1.000 stanovnika</t>
  </si>
  <si>
    <t>Broj novoosnovanih dodatnih timova hitne medicinske pomoći</t>
  </si>
  <si>
    <t>Broj novoobnovljenih i opremljenih jedinica zdravstvene infrastrukture</t>
  </si>
  <si>
    <t>Ukupan kapacitet domova za starije i nemoćne</t>
  </si>
  <si>
    <t>Broj novouključenih korisnika izvaninstitucionalne socijalne skrbi</t>
  </si>
  <si>
    <t>Broj novoosnovanih mobilnih timova socijalne skrbi</t>
  </si>
  <si>
    <t>Površina novouređenih/obnovljenih javnih površina</t>
  </si>
  <si>
    <t>Broj novouređenih/ opremljenih dječjih igrališta</t>
  </si>
  <si>
    <t>Novouređena površina sportsko-rekreacijske infrastrukture</t>
  </si>
  <si>
    <t>Broj novoizgrađenih, obnovljenih i opremljenih obrazovnih ustanova</t>
  </si>
  <si>
    <t>Broj projekata obnove i izgradnje infrastrukture za pročišćavanje otpadnih voda</t>
  </si>
  <si>
    <t>Duljina obnovljene ili novoizgrađene vodoopskrbne mreže</t>
  </si>
  <si>
    <t>Prostorno širenje mreže javne odvodnje</t>
  </si>
  <si>
    <t>Broj novosaniranih starih i/ili ilegalnih odlagališta otpada</t>
  </si>
  <si>
    <t>Duljina novoizgrađenih ili obnovljenih prometnica</t>
  </si>
  <si>
    <t>Broj novosaniranih točaka s najvećim brojem prometnih nezgoda</t>
  </si>
  <si>
    <t>Broj novouređenih stanica javnog prijevoza</t>
  </si>
  <si>
    <t>Broj novoobnovljenih, unaprjeđenih te infrastrukturno opremljenih i moderniziranih pomorskih luka</t>
  </si>
  <si>
    <t>Broj izrađenih planova održive urbane mobilnosti</t>
  </si>
  <si>
    <t>Broj instaliranih HotSpotova</t>
  </si>
  <si>
    <t>Površina novoobnovljenih napuštenih područja (zapušteni prostor, brownfield, minska područja)</t>
  </si>
  <si>
    <t>Površina novorazminiranih minski sumnjivih površina</t>
  </si>
  <si>
    <t>Površina novoaktiviranih brownfield površina</t>
  </si>
  <si>
    <t>Broj gospodarskih objekata s novougrađenim sustavom korištenja obnovljivih energenata</t>
  </si>
  <si>
    <t>Broj korištenih subvencija za kupnju i instalaciju infrastrukture za korištenje OIE</t>
  </si>
  <si>
    <t>Broj novouvedenih energetski učinkovitih rješenja u javni, privatni i civilni sektor</t>
  </si>
  <si>
    <t>Primjena energetski učinkovitih rješenja u svim sektorima društva</t>
  </si>
  <si>
    <t>Broj javnih zgrada s novougrađenom energetski učinkovitom rasvjetom</t>
  </si>
  <si>
    <t>Broj novih energetski učinkovitih vozila u javnom prijevozu</t>
  </si>
  <si>
    <t>Duljina novoobnovljenih i novoizgrađenih električnih vodova</t>
  </si>
  <si>
    <t>Broj održanih radnih sastanaka razvojnih dionika unutar županije</t>
  </si>
  <si>
    <t xml:space="preserve">Polazna vrijednost   </t>
  </si>
  <si>
    <t>8.068 (2015.)</t>
  </si>
  <si>
    <t>18,0 (2016.)</t>
  </si>
  <si>
    <t>5 (2016.)</t>
  </si>
  <si>
    <t>0 (2017.)</t>
  </si>
  <si>
    <t>-183.293.003 (2015.)</t>
  </si>
  <si>
    <t>402.211.814 (2015.)</t>
  </si>
  <si>
    <t>5.538 (2016.)</t>
  </si>
  <si>
    <t>167 (2017.)</t>
  </si>
  <si>
    <t>34,1 (2015.)</t>
  </si>
  <si>
    <t>3,98 (2016.)</t>
  </si>
  <si>
    <t>567 (2015.)</t>
  </si>
  <si>
    <t>27.712 (2016.)</t>
  </si>
  <si>
    <t>1.561 (2016.)</t>
  </si>
  <si>
    <t>50 (2015.)</t>
  </si>
  <si>
    <t>40 (2015.)</t>
  </si>
  <si>
    <t>725 (2016.)</t>
  </si>
  <si>
    <t>1 (2017.)</t>
  </si>
  <si>
    <t>51,7 (2017.)</t>
  </si>
  <si>
    <t>55,6 (2017.)</t>
  </si>
  <si>
    <t>Procijenjena ukupna vrijednost (kn)</t>
  </si>
  <si>
    <t>Kvalitetan i prepoznatljiv sustav srednjoškolskog, strukovnog i visokoškolskog obrazovanja</t>
  </si>
  <si>
    <t xml:space="preserve">HEREDITAS – projekt zaštite suhozidne tradicijske gradnje </t>
  </si>
  <si>
    <t>100.992 (2016.)</t>
  </si>
  <si>
    <t>797.035 (2016.)</t>
  </si>
  <si>
    <t>4.822.542 (2016.)</t>
  </si>
  <si>
    <t>Revitalizacija prostora bivše vojarne „Krka“ kao receptivnog turističkog središta zaleđa Šibensko-kninske županije</t>
  </si>
  <si>
    <t>Grad Knin i NP Krka</t>
  </si>
  <si>
    <t>Izgradnja i opremanje Inovacijskog središta</t>
  </si>
  <si>
    <t>Veleučilište Marko Marulić</t>
  </si>
  <si>
    <t>Biskupija</t>
  </si>
  <si>
    <t>HEREDITAS – projekt zaštite suhozidne tradicijske gradnje</t>
  </si>
  <si>
    <t>Grant shema – razvoj poduzetništva u gradu Kninu</t>
  </si>
  <si>
    <t>Izgradnja infrastrukture u stambenoj zoni Umljanovići</t>
  </si>
  <si>
    <t>Izgradnja i opremanje gospodarske zone Ružić</t>
  </si>
  <si>
    <t>Izgradnja vatrogasnog doma u Drnišu</t>
  </si>
  <si>
    <t>Grad Drniš
JVP Grada Drniša
DVD Drniš</t>
  </si>
  <si>
    <t>TZ Grada Drniša</t>
  </si>
  <si>
    <t>Razvoj gospodarstva Grada Drniša kroz ulaganje u Poslovnu zonu Drniš</t>
  </si>
  <si>
    <t>Projekt izgradnje Dječjeg vrtića Drinovci</t>
  </si>
  <si>
    <t>Izgradnja prometnice sa infrastrukturom u stambenoj zoni Pazar u Drnišu</t>
  </si>
  <si>
    <t>Ministarstvo zaštite okoliša i energetike</t>
  </si>
  <si>
    <t>Hrvatske vode,Vodovod Šibenik i Split</t>
  </si>
  <si>
    <t>HEP, Vodovod Šibenik i ŠIBENSKO-KNINSKA ŽUPANIJA</t>
  </si>
  <si>
    <t>Izgradnja trajektnog pristaništa u uvali Boci na otoku Zlarinu</t>
  </si>
  <si>
    <t>Izgradnja sustava za navodnjavanje Donje Polje-Jadrtovac</t>
  </si>
  <si>
    <t>Rijeka Krka kao resurs za održivi razvoj lokalne zajednice</t>
  </si>
  <si>
    <t>Zadarska i Šibensko-kninska županija</t>
  </si>
  <si>
    <t>Turistička valorizacija kninske tvrđave kao kulturno-povijesne cjeline</t>
  </si>
  <si>
    <t>Razvoj poduzetničke infrastrukture u poslovnoj zoni Preparandija</t>
  </si>
  <si>
    <t>Grant shema - Razvoj i provedba programa za društvenu koheziju i povećanje zaposlenosti</t>
  </si>
  <si>
    <t>Grad Knin/MRRFEU</t>
  </si>
  <si>
    <t>Kulturna i prirodna baština resurs za razvoj turizma na području grada Knina</t>
  </si>
  <si>
    <t>Izgradnja kapaciteta za provedbu Intervencijskog plana grada Knina</t>
  </si>
  <si>
    <t>Sanacija i zatvaranje odlagališta komunalnog otpada Mala Promina</t>
  </si>
  <si>
    <t>Izgradnja infrastrukture u poslovnoj zoni Oćestovo</t>
  </si>
  <si>
    <t>Izrada koncepcijskog rješenja sustava oborinske odvodnje</t>
  </si>
  <si>
    <t>Izgradnja sustava oborinske odvodnje</t>
  </si>
  <si>
    <t>Izrada projektne dokumentacije poslovne zone Stanine Mličevac</t>
  </si>
  <si>
    <t>Izgradnja poslovne zone Stanine Mličevac</t>
  </si>
  <si>
    <t>Adaptacija i opremanje objekta Gourmet akademije za tehnološke i markentiške obrade lokalnih proizvoda</t>
  </si>
  <si>
    <t>Uređenje i opremanje prezentacijskog centra Gourmet akademije</t>
  </si>
  <si>
    <t>Uređenje dućana gourmet namirnica</t>
  </si>
  <si>
    <t>Kreiranje digitalnog marketinga za potrebe prezentacije Skradina – gourmet grada</t>
  </si>
  <si>
    <t>Projektna dokumentacija
za EKO centar sa tržnicom i pratećim objektima</t>
  </si>
  <si>
    <t>Kreiranje i upravljanje kratkim lancima opskrbe te uređenje seljačke tržnice</t>
  </si>
  <si>
    <t>ACI d.d./Grad Skradin</t>
  </si>
  <si>
    <t>Rekonstrukcija i dogradnja ACI marine Skradin</t>
  </si>
  <si>
    <t>Uređenje i opremanje gradske plaže Skradin</t>
  </si>
  <si>
    <t>Grad Skradin/privatni investitor</t>
  </si>
  <si>
    <t>Valorizacija utvrde Turina</t>
  </si>
  <si>
    <t>Izgradnja spremišta za veslačke brodove s pontonom</t>
  </si>
  <si>
    <t>Projekt zipline</t>
  </si>
  <si>
    <t>Integracija i povezivanje poljoprivrednih gospodarstava kroz sustav tematskih staza</t>
  </si>
  <si>
    <t>Uvođenje lokalne oznake kvelitete za tradicionalne lokalne recepte</t>
  </si>
  <si>
    <t>Izgradnja i opremanje Dječjeg vrtića Skradin</t>
  </si>
  <si>
    <t>Adaptacija kino dvorane i njegova prenamjena u dom kulture</t>
  </si>
  <si>
    <t>Uređenje, digitalizacija i opremanje gradske knjižnice</t>
  </si>
  <si>
    <t>Izgradnja sportske dvorane</t>
  </si>
  <si>
    <t>Sanacija odlagališta otpada Bratiškovački gaj</t>
  </si>
  <si>
    <t>Grad Skradin/Hrvatske ceste</t>
  </si>
  <si>
    <t>Rekonstrukcija državne ceste s uređenjem pješačke i biciklističke staze od parkinga do mosta</t>
  </si>
  <si>
    <t>Izgradnja nove i modernizacija postojeće mreže energetski učinkovite javne rasvjete</t>
  </si>
  <si>
    <t>Izgradnja 110 kw trafostanice za potrebe turističkorekreacijske zone Prukljan</t>
  </si>
  <si>
    <t>Izgradnja nogostupa u naselja Gradac na potezu od škole do zgrade Općine</t>
  </si>
  <si>
    <t>Izgradnja trga ispred zgrade Općine Ružić u čast Dr. Franje Tuđmana</t>
  </si>
  <si>
    <t>Izgradnja spomen obilježja kiparu Ivanu Meštroviću</t>
  </si>
  <si>
    <t>Uređenje prostorija općinske uprave i knjižnice</t>
  </si>
  <si>
    <t>Sportska lučica Vrilo</t>
  </si>
  <si>
    <t>Uređenje zvonika župne crkve Gospe od Karmela</t>
  </si>
  <si>
    <t>Uređenje društvenog doma Pirovac</t>
  </si>
  <si>
    <t>Modernizacija objekata i uređaja javne rasvjete</t>
  </si>
  <si>
    <t>Energetska obnova objekata javne namjene</t>
  </si>
  <si>
    <t>Projekt revitalizacije povijesne jezgre Pirovca i uređenja interpretacijsk. centra Zloselo</t>
  </si>
  <si>
    <t>Izgradnja mrtvačnice na groblju Sv. Ante</t>
  </si>
  <si>
    <t>Modernizacija nerazvrstanih cesta na području Općine</t>
  </si>
  <si>
    <t>Sanacija crkve Sv. Jurja i gotičkog sarkofaga</t>
  </si>
  <si>
    <t>Izgradnja nogostupa</t>
  </si>
  <si>
    <t>Vatrogasni dom Pirovac</t>
  </si>
  <si>
    <t>Prezentacijski centar Pirovac</t>
  </si>
  <si>
    <t>Uređenje poljskih i protupožarnih puteva</t>
  </si>
  <si>
    <t>Uređenje biciklističkih staza</t>
  </si>
  <si>
    <t>Uređenje vodotoka Bristovac i sustava navodnjavanja</t>
  </si>
  <si>
    <t>Uređenje šetnice i vidikovca Makirina</t>
  </si>
  <si>
    <t>Unaprjeđenje tradicijske ekološke poljoprivredne proizvodnje</t>
  </si>
  <si>
    <t>Sportska dvorana Pirovac</t>
  </si>
  <si>
    <t>Izgradnja pirovačke zaobilaznice (DC8)</t>
  </si>
  <si>
    <t>Evidentiranje, istraživanje i obilježavanje objekata od kulturno-povjesnog značaja</t>
  </si>
  <si>
    <t>Obnova vidikovca i kule Kaštelina</t>
  </si>
  <si>
    <t>Uređenje sustava oborinske odvodnje u naselju Pirovac</t>
  </si>
  <si>
    <t>Uređenje Trga Domovinskog rata</t>
  </si>
  <si>
    <t>Uređenje sportsko-rekreacijske zone Lastve</t>
  </si>
  <si>
    <t>Unaprjeđenje položaja žena i marginaliziranih skupina</t>
  </si>
  <si>
    <t>Obnova Kino dvorane Pirovac</t>
  </si>
  <si>
    <t>Unaprjeđenje boravka i produženje rada dječjeg vrtića</t>
  </si>
  <si>
    <t>Izgradnja tržnice</t>
  </si>
  <si>
    <t>Edukacija i unaprjeđenje sustava gospodarenja otpadom</t>
  </si>
  <si>
    <t>Izgradnja valobrana u luci Pirovac</t>
  </si>
  <si>
    <t>Uređenje okoliša i Društvenog doma Kašić</t>
  </si>
  <si>
    <t>Uređenje okoliša i Društvenog doma Putičanje</t>
  </si>
  <si>
    <t>Projekt obnove i stavljanje u funkciju osnovnih škola - Centar za kompetencije u ruralnom razvoju Pakovo Selo</t>
  </si>
  <si>
    <t>Projekt obnove i stavljanje u funkciju osnovnih škola - Hostel Bogatić Miljevački</t>
  </si>
  <si>
    <t>Projekt obnove i stavljanje u funkciju osnovnih škola - Dječji vrtić Radonić</t>
  </si>
  <si>
    <t>Projekt uređenja turističke biciklističko-pješačke staze "Promina"</t>
  </si>
  <si>
    <t>Projekt postavljanja i opremanje stanica za iznajmljivanje e-bicikla</t>
  </si>
  <si>
    <t>Projekt Bike point Drniš</t>
  </si>
  <si>
    <t>Nabavka i implementacija sustava javnih bicikli na području Grada Drniša</t>
  </si>
  <si>
    <t>Dom umirovljenika u Drnišu</t>
  </si>
  <si>
    <t>Projekt pojačanog održavanja prometnice od sela Velušić do groblja sv. Ilije</t>
  </si>
  <si>
    <t>Projekt izgradnje pet nadstrešnica i jedne prodavaonice u Gradu Drnišu</t>
  </si>
  <si>
    <t>Projekt izgradnje i opremanje reciklažnog dvorišta na područja Grada Drniša</t>
  </si>
  <si>
    <t xml:space="preserve">Projekt sanacije odlagališta otpada Moseć </t>
  </si>
  <si>
    <t>Poboljšanje sustava oborinske odvodnje u Gradu Drnišu</t>
  </si>
  <si>
    <t>Odvodnja u ul. Sv. Ivana i ul. Put stare česme u gradu Drnišu-fekalna kanalizacija</t>
  </si>
  <si>
    <t>Projekt intermodalnog prijevoza na području Grada Drniša</t>
  </si>
  <si>
    <t>Projekt unutarnjeg uređenja male dvorane za potrebe Pučkog otvorenog učilišta u sklopu Doma kulture</t>
  </si>
  <si>
    <t>Projekt energetske obnove zgrade Gradske uprave Grada Drniša</t>
  </si>
  <si>
    <t>Projekt Izmjena i dopuna prostornog plana Grada Drniša</t>
  </si>
  <si>
    <t>Podrška socijalnom uključivanju i zapošljavanju marginaliziranih skupina</t>
  </si>
  <si>
    <t>Za bolju budućnost - program zapošljavanja žena u Gradu Drnišu - Zaželi</t>
  </si>
  <si>
    <t>Izgradnja prometnog čvora izlaza na autocestu "Zona Podi"</t>
  </si>
  <si>
    <t>Izgradnja trajektnog pristaništa u luci Kaprije</t>
  </si>
  <si>
    <t>Rekonstrukcija luke Prvić Šepurina na otoku Prviću</t>
  </si>
  <si>
    <t>Izgradnja luke otvorene za javni promet Bilica</t>
  </si>
  <si>
    <t>Uređenje proširenog lučkog područja luke otvorene za javni promet Vodice</t>
  </si>
  <si>
    <t>Lučka uprava Šibensko-kninske županije / Grad Šibenik</t>
  </si>
  <si>
    <t>Uređenje dijela obalnog pojasa Dolac u Šibeniku</t>
  </si>
  <si>
    <t>1.3.2.4.</t>
  </si>
  <si>
    <t>1.3.2.5.</t>
  </si>
  <si>
    <t>1.3.2.6.</t>
  </si>
  <si>
    <t>1.3.2.7.</t>
  </si>
  <si>
    <t>Unaprjeđenje gospodarske infrastrukture i usluga</t>
  </si>
  <si>
    <t>Razvoj inovativnosti i istraživanja te podrška malom gospodarstvu i poduzetništvu</t>
  </si>
  <si>
    <t>Sanacija zagađenog tla na području Bare u gradu Kninu (lokalitet tvornice DIV u Kninu s okolišem)</t>
  </si>
  <si>
    <t>5.1.1.5.</t>
  </si>
  <si>
    <t>Unaprjeđenje sustava vodoopskrbe</t>
  </si>
  <si>
    <t>Reorganizacija postojećeg sustava komunalnih tvrtki za javnu vodoopskrbu te odvodnju i pročišćavanje sanitarnih otpadnih voda</t>
  </si>
  <si>
    <t>Razvoj marikulture</t>
  </si>
  <si>
    <t xml:space="preserve">Projekt </t>
  </si>
  <si>
    <t>Centar kompetentnosti u strojarstvu</t>
  </si>
  <si>
    <t xml:space="preserve">Šibensko-kninska županija/Industrijsko-obrtnička škola Šibenik </t>
  </si>
  <si>
    <t xml:space="preserve">cenmtar kompetentnosti u strojarstvu </t>
  </si>
  <si>
    <t>Šibensko-kninska županija/Industrijsko-obrtniška škola Šibenik</t>
  </si>
  <si>
    <t>Izgradnja poduzetničkog poljoprivrednog inkubatora u poslovnoj zoni Ružić</t>
  </si>
  <si>
    <t>Izgradnja vodoopskrbnog sustava za naselja Baljci –Gornji Gradac-Gornje Otavice</t>
  </si>
  <si>
    <t>Rekonstrukcija dotrajalih asfaltiranih nerazvrstanih cesta</t>
  </si>
  <si>
    <t xml:space="preserve">Izgradnja nogostupa u naselju Gradac </t>
  </si>
  <si>
    <t>Unutarnje uređenje i opremanje društvenog doma/kulturnog centra u Otavicama.</t>
  </si>
  <si>
    <t>Izgradnja mreže biciklističkih staza na području općine Ružić</t>
  </si>
  <si>
    <t>Izgradnja vinske staze "Vinogorje Ružić"</t>
  </si>
  <si>
    <t>Izgradnja/Rekonstrukcija nerazvrstanih cesta</t>
  </si>
  <si>
    <t>Sanacija divljih odlagališta otpada</t>
  </si>
  <si>
    <t>Uređenje društvenog doma u Umljanovićima</t>
  </si>
  <si>
    <t>Ustrojavanje preddiplomskog stručnog studija Sestrinstvo u trajanju od tri godine</t>
  </si>
  <si>
    <t>Veleučilište u Šibeniku</t>
  </si>
  <si>
    <t>Komunana luka Mala jaruga</t>
  </si>
  <si>
    <t>Turističko-kulturno valorizacija Bribirske glavice</t>
  </si>
  <si>
    <t>Gradnja sportske dvorane Skradin</t>
  </si>
  <si>
    <t>Turistička zona Pruklja</t>
  </si>
  <si>
    <t>Uređenje Sportsko-rekreacijske zone Dubravice</t>
  </si>
  <si>
    <t>Centar za posjetitelje Krčić</t>
  </si>
  <si>
    <t>Izgradnja III. Kraka Primoštena</t>
  </si>
  <si>
    <t>Dječke igralište - uz šetnicu do Tribunjskog mosta</t>
  </si>
  <si>
    <t>Dječji vrtić</t>
  </si>
  <si>
    <t>Uređenje crkve Sv. Nikole</t>
  </si>
  <si>
    <t>Plaža - Uvala Sovlje</t>
  </si>
  <si>
    <t>Dječje igralište - Sovlja</t>
  </si>
  <si>
    <t>Uređenje platoa oko crkve Sv. Nikole</t>
  </si>
  <si>
    <t>Tematska staza do brda „Sv. Nikole“</t>
  </si>
  <si>
    <t>Posjetiteljsko-interpretacijski centar AMPHORARIUM</t>
  </si>
  <si>
    <t>Jadranski centar za održivi razvoj otoka i priobalja</t>
  </si>
  <si>
    <t>Planinarski dom Kijevo</t>
  </si>
  <si>
    <t>Sustav navodnjavanja Donje Polje-Jadrtovac</t>
  </si>
  <si>
    <t>Sustav navodnjavanja Donje Polje - Jadrtovac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</si>
</sst>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name val="Calibri"/>
      <family val="2"/>
      <charset val="238"/>
    </font>
    <font>
      <sz val="12"/>
      <name val="Arial"/>
      <family val="2"/>
      <charset val="238"/>
    </font>
    <font>
      <sz val="14"/>
      <name val="Calibri"/>
      <family val="2"/>
      <charset val="238"/>
    </font>
    <font>
      <b/>
      <sz val="12"/>
      <color indexed="10"/>
      <name val="Arial"/>
      <family val="2"/>
      <charset val="238"/>
    </font>
    <font>
      <sz val="14"/>
      <name val="Arial"/>
      <family val="2"/>
      <charset val="238"/>
    </font>
    <font>
      <b/>
      <sz val="14"/>
      <color indexed="10"/>
      <name val="Arial"/>
      <family val="2"/>
      <charset val="238"/>
    </font>
    <font>
      <i/>
      <sz val="14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36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4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0" xfId="0" applyFont="1"/>
    <xf numFmtId="0" fontId="5" fillId="0" borderId="0" xfId="0" applyFont="1"/>
    <xf numFmtId="0" fontId="1" fillId="0" borderId="0" xfId="0" applyFont="1" applyAlignment="1"/>
    <xf numFmtId="0" fontId="6" fillId="0" borderId="0" xfId="0" applyFont="1" applyAlignment="1"/>
    <xf numFmtId="0" fontId="1" fillId="4" borderId="0" xfId="0" applyFont="1" applyFill="1"/>
    <xf numFmtId="0" fontId="6" fillId="4" borderId="0" xfId="0" applyFont="1" applyFill="1" applyAlignme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23" xfId="0" applyNumberFormat="1" applyFont="1" applyFill="1" applyBorder="1" applyAlignment="1">
      <alignment horizontal="left" vertical="center" wrapText="1"/>
    </xf>
    <xf numFmtId="0" fontId="17" fillId="0" borderId="24" xfId="0" applyFont="1" applyBorder="1" applyAlignment="1">
      <alignment horizontal="right"/>
    </xf>
    <xf numFmtId="0" fontId="17" fillId="0" borderId="25" xfId="0" applyFont="1" applyBorder="1" applyAlignment="1">
      <alignment horizontal="right"/>
    </xf>
    <xf numFmtId="0" fontId="17" fillId="0" borderId="28" xfId="0" applyNumberFormat="1" applyFont="1" applyFill="1" applyBorder="1" applyAlignment="1">
      <alignment horizontal="left" vertical="center" wrapText="1"/>
    </xf>
    <xf numFmtId="0" fontId="17" fillId="0" borderId="29" xfId="0" applyFont="1" applyBorder="1" applyAlignment="1">
      <alignment horizontal="right"/>
    </xf>
    <xf numFmtId="0" fontId="17" fillId="0" borderId="3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7" fillId="0" borderId="32" xfId="0" applyNumberFormat="1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right" vertical="center" wrapText="1"/>
    </xf>
    <xf numFmtId="0" fontId="18" fillId="0" borderId="34" xfId="0" applyFont="1" applyFill="1" applyBorder="1" applyAlignment="1">
      <alignment horizontal="right" vertical="center" wrapText="1"/>
    </xf>
    <xf numFmtId="3" fontId="17" fillId="0" borderId="33" xfId="0" applyNumberFormat="1" applyFont="1" applyBorder="1" applyAlignment="1">
      <alignment horizontal="right" vertical="center"/>
    </xf>
    <xf numFmtId="3" fontId="17" fillId="0" borderId="34" xfId="0" applyNumberFormat="1" applyFont="1" applyBorder="1" applyAlignment="1">
      <alignment horizontal="right" vertical="center"/>
    </xf>
    <xf numFmtId="0" fontId="17" fillId="0" borderId="27" xfId="0" applyNumberFormat="1" applyFont="1" applyFill="1" applyBorder="1" applyAlignment="1">
      <alignment horizontal="left" vertical="center" wrapText="1"/>
    </xf>
    <xf numFmtId="3" fontId="17" fillId="0" borderId="24" xfId="0" applyNumberFormat="1" applyFont="1" applyBorder="1" applyAlignment="1">
      <alignment horizontal="right" vertical="center"/>
    </xf>
    <xf numFmtId="3" fontId="17" fillId="0" borderId="25" xfId="0" applyNumberFormat="1" applyFont="1" applyBorder="1" applyAlignment="1">
      <alignment horizontal="right" vertical="center"/>
    </xf>
    <xf numFmtId="3" fontId="17" fillId="0" borderId="12" xfId="0" applyNumberFormat="1" applyFont="1" applyBorder="1" applyAlignment="1">
      <alignment horizontal="right" vertical="center"/>
    </xf>
    <xf numFmtId="3" fontId="17" fillId="0" borderId="11" xfId="0" applyNumberFormat="1" applyFont="1" applyBorder="1" applyAlignment="1">
      <alignment horizontal="right" vertical="center"/>
    </xf>
    <xf numFmtId="3" fontId="17" fillId="0" borderId="29" xfId="0" applyNumberFormat="1" applyFont="1" applyBorder="1" applyAlignment="1">
      <alignment horizontal="right" vertical="center"/>
    </xf>
    <xf numFmtId="3" fontId="17" fillId="0" borderId="30" xfId="0" applyNumberFormat="1" applyFont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left" vertical="center" wrapText="1"/>
    </xf>
    <xf numFmtId="3" fontId="17" fillId="0" borderId="14" xfId="0" applyNumberFormat="1" applyFont="1" applyBorder="1" applyAlignment="1">
      <alignment horizontal="right" vertical="center"/>
    </xf>
    <xf numFmtId="3" fontId="17" fillId="0" borderId="15" xfId="0" applyNumberFormat="1" applyFont="1" applyBorder="1" applyAlignment="1">
      <alignment horizontal="right" vertical="center"/>
    </xf>
    <xf numFmtId="3" fontId="17" fillId="0" borderId="42" xfId="0" applyNumberFormat="1" applyFont="1" applyBorder="1" applyAlignment="1">
      <alignment horizontal="right" vertical="center"/>
    </xf>
    <xf numFmtId="3" fontId="17" fillId="0" borderId="43" xfId="0" applyNumberFormat="1" applyFont="1" applyBorder="1" applyAlignment="1">
      <alignment horizontal="right" vertical="center"/>
    </xf>
    <xf numFmtId="0" fontId="17" fillId="0" borderId="33" xfId="0" applyFont="1" applyBorder="1" applyAlignment="1">
      <alignment horizontal="right"/>
    </xf>
    <xf numFmtId="0" fontId="17" fillId="0" borderId="34" xfId="0" applyFont="1" applyBorder="1" applyAlignment="1">
      <alignment horizontal="right"/>
    </xf>
    <xf numFmtId="0" fontId="17" fillId="5" borderId="48" xfId="0" applyNumberFormat="1" applyFont="1" applyFill="1" applyBorder="1" applyAlignment="1">
      <alignment horizontal="left" vertical="center" wrapText="1"/>
    </xf>
    <xf numFmtId="0" fontId="17" fillId="5" borderId="48" xfId="0" applyNumberFormat="1" applyFont="1" applyFill="1" applyBorder="1" applyAlignment="1">
      <alignment horizontal="center" vertical="center" wrapText="1"/>
    </xf>
    <xf numFmtId="3" fontId="16" fillId="5" borderId="49" xfId="0" applyNumberFormat="1" applyFont="1" applyFill="1" applyBorder="1" applyAlignment="1">
      <alignment horizontal="right" vertical="center" wrapText="1"/>
    </xf>
    <xf numFmtId="3" fontId="16" fillId="5" borderId="50" xfId="0" applyNumberFormat="1" applyFont="1" applyFill="1" applyBorder="1" applyAlignment="1">
      <alignment horizontal="right" vertical="center" wrapText="1"/>
    </xf>
    <xf numFmtId="3" fontId="16" fillId="5" borderId="7" xfId="0" applyNumberFormat="1" applyFont="1" applyFill="1" applyBorder="1" applyAlignment="1">
      <alignment horizontal="right" vertical="center" wrapText="1"/>
    </xf>
    <xf numFmtId="3" fontId="16" fillId="5" borderId="51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/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24" xfId="0" applyFont="1" applyBorder="1" applyAlignment="1"/>
    <xf numFmtId="0" fontId="11" fillId="0" borderId="25" xfId="0" applyFont="1" applyBorder="1" applyAlignment="1"/>
    <xf numFmtId="0" fontId="11" fillId="0" borderId="0" xfId="0" applyFont="1" applyAlignment="1"/>
    <xf numFmtId="0" fontId="11" fillId="0" borderId="32" xfId="0" applyNumberFormat="1" applyFont="1" applyFill="1" applyBorder="1" applyAlignment="1">
      <alignment horizontal="left" vertical="center" wrapText="1"/>
    </xf>
    <xf numFmtId="0" fontId="11" fillId="0" borderId="29" xfId="0" applyFont="1" applyBorder="1" applyAlignment="1"/>
    <xf numFmtId="0" fontId="11" fillId="0" borderId="30" xfId="0" applyFont="1" applyBorder="1" applyAlignment="1"/>
    <xf numFmtId="0" fontId="11" fillId="0" borderId="0" xfId="0" applyFont="1" applyBorder="1" applyAlignment="1"/>
    <xf numFmtId="0" fontId="11" fillId="0" borderId="37" xfId="0" applyNumberFormat="1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/>
    </xf>
    <xf numFmtId="3" fontId="11" fillId="0" borderId="34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0" fontId="11" fillId="0" borderId="54" xfId="0" applyNumberFormat="1" applyFont="1" applyFill="1" applyBorder="1" applyAlignment="1">
      <alignment horizontal="left" vertical="center" wrapText="1"/>
    </xf>
    <xf numFmtId="3" fontId="11" fillId="0" borderId="20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left" vertical="center" wrapText="1"/>
    </xf>
    <xf numFmtId="3" fontId="11" fillId="0" borderId="24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3" fontId="11" fillId="0" borderId="33" xfId="0" applyNumberFormat="1" applyFont="1" applyFill="1" applyBorder="1" applyAlignment="1">
      <alignment horizontal="center" vertical="center"/>
    </xf>
    <xf numFmtId="3" fontId="11" fillId="0" borderId="34" xfId="0" applyNumberFormat="1" applyFont="1" applyFill="1" applyBorder="1" applyAlignment="1">
      <alignment horizontal="center" vertical="center"/>
    </xf>
    <xf numFmtId="0" fontId="11" fillId="0" borderId="0" xfId="0" applyFont="1" applyFill="1" applyAlignment="1"/>
    <xf numFmtId="0" fontId="11" fillId="0" borderId="41" xfId="0" applyNumberFormat="1" applyFont="1" applyFill="1" applyBorder="1" applyAlignment="1">
      <alignment horizontal="left" vertical="center" wrapText="1"/>
    </xf>
    <xf numFmtId="0" fontId="11" fillId="0" borderId="55" xfId="0" applyNumberFormat="1" applyFont="1" applyFill="1" applyBorder="1" applyAlignment="1">
      <alignment horizontal="left" vertical="center" wrapText="1"/>
    </xf>
    <xf numFmtId="3" fontId="11" fillId="0" borderId="29" xfId="0" applyNumberFormat="1" applyFont="1" applyBorder="1" applyAlignment="1">
      <alignment horizontal="center" vertical="center"/>
    </xf>
    <xf numFmtId="0" fontId="11" fillId="2" borderId="37" xfId="0" applyNumberFormat="1" applyFont="1" applyFill="1" applyBorder="1" applyAlignment="1">
      <alignment horizontal="left" vertical="center" wrapText="1"/>
    </xf>
    <xf numFmtId="0" fontId="11" fillId="0" borderId="56" xfId="0" applyNumberFormat="1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/>
    </xf>
    <xf numFmtId="3" fontId="11" fillId="0" borderId="57" xfId="0" applyNumberFormat="1" applyFont="1" applyBorder="1" applyAlignment="1">
      <alignment horizontal="center" vertical="center"/>
    </xf>
    <xf numFmtId="0" fontId="11" fillId="0" borderId="56" xfId="0" applyFont="1" applyBorder="1" applyAlignment="1"/>
    <xf numFmtId="3" fontId="11" fillId="0" borderId="58" xfId="0" applyNumberFormat="1" applyFont="1" applyBorder="1" applyAlignment="1">
      <alignment horizontal="center" vertical="center"/>
    </xf>
    <xf numFmtId="0" fontId="11" fillId="0" borderId="33" xfId="0" applyFont="1" applyBorder="1" applyAlignment="1"/>
    <xf numFmtId="0" fontId="11" fillId="0" borderId="34" xfId="0" applyFont="1" applyBorder="1" applyAlignment="1"/>
    <xf numFmtId="0" fontId="11" fillId="0" borderId="21" xfId="0" applyNumberFormat="1" applyFont="1" applyFill="1" applyBorder="1" applyAlignment="1">
      <alignment horizontal="center" vertical="center" wrapText="1"/>
    </xf>
    <xf numFmtId="0" fontId="11" fillId="0" borderId="22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/>
    <xf numFmtId="0" fontId="11" fillId="0" borderId="21" xfId="0" applyFont="1" applyBorder="1" applyAlignment="1"/>
    <xf numFmtId="0" fontId="11" fillId="0" borderId="40" xfId="0" applyFont="1" applyBorder="1" applyAlignment="1"/>
    <xf numFmtId="0" fontId="11" fillId="0" borderId="57" xfId="0" applyFont="1" applyBorder="1" applyAlignment="1"/>
    <xf numFmtId="0" fontId="16" fillId="4" borderId="0" xfId="0" applyFont="1" applyFill="1"/>
    <xf numFmtId="0" fontId="17" fillId="4" borderId="0" xfId="0" applyFont="1" applyFill="1" applyAlignment="1"/>
    <xf numFmtId="0" fontId="17" fillId="4" borderId="0" xfId="0" applyFont="1" applyFill="1" applyBorder="1" applyAlignment="1"/>
    <xf numFmtId="0" fontId="16" fillId="0" borderId="0" xfId="0" applyFont="1" applyAlignment="1"/>
    <xf numFmtId="0" fontId="2" fillId="7" borderId="34" xfId="0" applyFont="1" applyFill="1" applyBorder="1" applyAlignment="1">
      <alignment horizontal="left" vertical="center" wrapText="1"/>
    </xf>
    <xf numFmtId="0" fontId="2" fillId="8" borderId="34" xfId="0" applyFont="1" applyFill="1" applyBorder="1" applyAlignment="1">
      <alignment horizontal="left" vertical="center" wrapText="1"/>
    </xf>
    <xf numFmtId="16" fontId="2" fillId="3" borderId="34" xfId="0" applyNumberFormat="1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top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wrapText="1"/>
    </xf>
    <xf numFmtId="14" fontId="2" fillId="3" borderId="34" xfId="0" applyNumberFormat="1" applyFont="1" applyFill="1" applyBorder="1" applyAlignment="1">
      <alignment horizontal="left" vertical="center" wrapText="1"/>
    </xf>
    <xf numFmtId="16" fontId="2" fillId="8" borderId="34" xfId="0" applyNumberFormat="1" applyFont="1" applyFill="1" applyBorder="1" applyAlignment="1">
      <alignment horizontal="left" vertical="center" wrapText="1"/>
    </xf>
    <xf numFmtId="0" fontId="2" fillId="8" borderId="34" xfId="0" applyFont="1" applyFill="1" applyBorder="1" applyAlignment="1">
      <alignment horizontal="center" vertical="center" wrapText="1"/>
    </xf>
    <xf numFmtId="16" fontId="2" fillId="7" borderId="34" xfId="0" applyNumberFormat="1" applyFont="1" applyFill="1" applyBorder="1" applyAlignment="1">
      <alignment horizontal="left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left" vertical="center" wrapText="1"/>
    </xf>
    <xf numFmtId="0" fontId="4" fillId="6" borderId="64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right" vertical="center" wrapText="1"/>
    </xf>
    <xf numFmtId="0" fontId="2" fillId="8" borderId="34" xfId="0" applyFont="1" applyFill="1" applyBorder="1" applyAlignment="1">
      <alignment horizontal="right" vertical="center" wrapText="1"/>
    </xf>
    <xf numFmtId="0" fontId="2" fillId="3" borderId="34" xfId="0" applyFont="1" applyFill="1" applyBorder="1" applyAlignment="1">
      <alignment horizontal="right" vertical="center" wrapText="1"/>
    </xf>
    <xf numFmtId="0" fontId="4" fillId="0" borderId="34" xfId="0" applyFont="1" applyBorder="1" applyAlignment="1">
      <alignment horizontal="right" vertical="center" wrapText="1"/>
    </xf>
    <xf numFmtId="3" fontId="2" fillId="7" borderId="30" xfId="0" applyNumberFormat="1" applyFont="1" applyFill="1" applyBorder="1" applyAlignment="1">
      <alignment horizontal="right" vertical="center" wrapText="1"/>
    </xf>
    <xf numFmtId="3" fontId="2" fillId="8" borderId="34" xfId="0" applyNumberFormat="1" applyFont="1" applyFill="1" applyBorder="1" applyAlignment="1">
      <alignment horizontal="right" vertical="center" wrapText="1"/>
    </xf>
    <xf numFmtId="2" fontId="2" fillId="7" borderId="34" xfId="0" applyNumberFormat="1" applyFont="1" applyFill="1" applyBorder="1" applyAlignment="1">
      <alignment horizontal="right" vertical="center" wrapText="1"/>
    </xf>
    <xf numFmtId="3" fontId="11" fillId="9" borderId="34" xfId="0" applyNumberFormat="1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10" borderId="22" xfId="0" applyFont="1" applyFill="1" applyBorder="1" applyAlignment="1">
      <alignment horizontal="center" vertical="center" wrapText="1"/>
    </xf>
    <xf numFmtId="3" fontId="17" fillId="10" borderId="26" xfId="0" applyNumberFormat="1" applyFont="1" applyFill="1" applyBorder="1" applyAlignment="1">
      <alignment horizontal="right" vertical="center"/>
    </xf>
    <xf numFmtId="3" fontId="17" fillId="10" borderId="31" xfId="0" applyNumberFormat="1" applyFont="1" applyFill="1" applyBorder="1" applyAlignment="1">
      <alignment horizontal="right" vertical="center"/>
    </xf>
    <xf numFmtId="3" fontId="17" fillId="10" borderId="35" xfId="0" applyNumberFormat="1" applyFont="1" applyFill="1" applyBorder="1" applyAlignment="1">
      <alignment horizontal="right" vertical="center"/>
    </xf>
    <xf numFmtId="3" fontId="17" fillId="10" borderId="37" xfId="0" applyNumberFormat="1" applyFont="1" applyFill="1" applyBorder="1" applyAlignment="1">
      <alignment horizontal="right" vertical="center"/>
    </xf>
    <xf numFmtId="3" fontId="17" fillId="10" borderId="13" xfId="0" applyNumberFormat="1" applyFont="1" applyFill="1" applyBorder="1" applyAlignment="1">
      <alignment horizontal="right" vertical="center"/>
    </xf>
    <xf numFmtId="3" fontId="17" fillId="10" borderId="39" xfId="0" applyNumberFormat="1" applyFont="1" applyFill="1" applyBorder="1" applyAlignment="1">
      <alignment horizontal="right" vertical="center"/>
    </xf>
    <xf numFmtId="3" fontId="17" fillId="10" borderId="16" xfId="0" applyNumberFormat="1" applyFont="1" applyFill="1" applyBorder="1" applyAlignment="1">
      <alignment horizontal="right" vertical="center"/>
    </xf>
    <xf numFmtId="3" fontId="17" fillId="10" borderId="44" xfId="0" applyNumberFormat="1" applyFont="1" applyFill="1" applyBorder="1" applyAlignment="1">
      <alignment horizontal="right" vertical="center"/>
    </xf>
    <xf numFmtId="3" fontId="17" fillId="10" borderId="41" xfId="0" applyNumberFormat="1" applyFont="1" applyFill="1" applyBorder="1" applyAlignment="1">
      <alignment horizontal="right"/>
    </xf>
    <xf numFmtId="3" fontId="17" fillId="10" borderId="41" xfId="0" applyNumberFormat="1" applyFont="1" applyFill="1" applyBorder="1" applyAlignment="1">
      <alignment horizontal="right" vertical="center"/>
    </xf>
    <xf numFmtId="0" fontId="17" fillId="10" borderId="37" xfId="0" applyFont="1" applyFill="1" applyBorder="1" applyAlignment="1">
      <alignment horizontal="right"/>
    </xf>
    <xf numFmtId="0" fontId="17" fillId="10" borderId="41" xfId="0" applyFont="1" applyFill="1" applyBorder="1" applyAlignment="1">
      <alignment horizontal="right"/>
    </xf>
    <xf numFmtId="0" fontId="17" fillId="10" borderId="32" xfId="0" applyNumberFormat="1" applyFont="1" applyFill="1" applyBorder="1" applyAlignment="1">
      <alignment horizontal="left" vertical="center" wrapText="1"/>
    </xf>
    <xf numFmtId="0" fontId="17" fillId="10" borderId="32" xfId="0" applyNumberFormat="1" applyFont="1" applyFill="1" applyBorder="1" applyAlignment="1">
      <alignment horizontal="center" vertical="center" wrapText="1"/>
    </xf>
    <xf numFmtId="3" fontId="17" fillId="10" borderId="33" xfId="0" applyNumberFormat="1" applyFont="1" applyFill="1" applyBorder="1" applyAlignment="1">
      <alignment horizontal="right" vertical="center"/>
    </xf>
    <xf numFmtId="3" fontId="17" fillId="10" borderId="36" xfId="0" applyNumberFormat="1" applyFont="1" applyFill="1" applyBorder="1" applyAlignment="1">
      <alignment horizontal="right" vertical="center"/>
    </xf>
    <xf numFmtId="3" fontId="17" fillId="10" borderId="11" xfId="0" applyNumberFormat="1" applyFont="1" applyFill="1" applyBorder="1" applyAlignment="1">
      <alignment horizontal="right" vertical="center"/>
    </xf>
    <xf numFmtId="3" fontId="17" fillId="10" borderId="38" xfId="0" applyNumberFormat="1" applyFont="1" applyFill="1" applyBorder="1" applyAlignment="1">
      <alignment horizontal="right" vertical="center"/>
    </xf>
    <xf numFmtId="3" fontId="17" fillId="10" borderId="20" xfId="0" applyNumberFormat="1" applyFont="1" applyFill="1" applyBorder="1" applyAlignment="1">
      <alignment horizontal="right" vertical="center"/>
    </xf>
    <xf numFmtId="3" fontId="17" fillId="10" borderId="40" xfId="0" applyNumberFormat="1" applyFont="1" applyFill="1" applyBorder="1" applyAlignment="1">
      <alignment horizontal="right" vertical="center"/>
    </xf>
    <xf numFmtId="0" fontId="17" fillId="10" borderId="45" xfId="0" applyNumberFormat="1" applyFont="1" applyFill="1" applyBorder="1" applyAlignment="1">
      <alignment horizontal="left" vertical="center" wrapText="1"/>
    </xf>
    <xf numFmtId="0" fontId="17" fillId="10" borderId="45" xfId="0" applyNumberFormat="1" applyFont="1" applyFill="1" applyBorder="1" applyAlignment="1">
      <alignment horizontal="center" vertical="center" wrapText="1"/>
    </xf>
    <xf numFmtId="3" fontId="17" fillId="10" borderId="20" xfId="0" applyNumberFormat="1" applyFont="1" applyFill="1" applyBorder="1" applyAlignment="1">
      <alignment horizontal="right"/>
    </xf>
    <xf numFmtId="3" fontId="17" fillId="10" borderId="40" xfId="0" applyNumberFormat="1" applyFont="1" applyFill="1" applyBorder="1" applyAlignment="1">
      <alignment horizontal="right"/>
    </xf>
    <xf numFmtId="0" fontId="17" fillId="10" borderId="46" xfId="0" applyNumberFormat="1" applyFont="1" applyFill="1" applyBorder="1" applyAlignment="1">
      <alignment horizontal="left" vertical="center" wrapText="1"/>
    </xf>
    <xf numFmtId="0" fontId="17" fillId="10" borderId="46" xfId="0" applyNumberFormat="1" applyFont="1" applyFill="1" applyBorder="1" applyAlignment="1">
      <alignment horizontal="center" vertical="center" wrapText="1"/>
    </xf>
    <xf numFmtId="0" fontId="17" fillId="10" borderId="33" xfId="0" applyFont="1" applyFill="1" applyBorder="1" applyAlignment="1">
      <alignment horizontal="right"/>
    </xf>
    <xf numFmtId="0" fontId="17" fillId="10" borderId="36" xfId="0" applyFont="1" applyFill="1" applyBorder="1" applyAlignment="1">
      <alignment horizontal="right"/>
    </xf>
    <xf numFmtId="0" fontId="17" fillId="10" borderId="20" xfId="0" applyFont="1" applyFill="1" applyBorder="1" applyAlignment="1">
      <alignment horizontal="right"/>
    </xf>
    <xf numFmtId="0" fontId="17" fillId="10" borderId="40" xfId="0" applyFont="1" applyFill="1" applyBorder="1" applyAlignment="1">
      <alignment horizontal="right"/>
    </xf>
    <xf numFmtId="0" fontId="12" fillId="9" borderId="22" xfId="0" applyFont="1" applyFill="1" applyBorder="1" applyAlignment="1">
      <alignment horizontal="center" vertical="center" wrapText="1"/>
    </xf>
    <xf numFmtId="3" fontId="11" fillId="9" borderId="26" xfId="0" applyNumberFormat="1" applyFont="1" applyFill="1" applyBorder="1" applyAlignment="1">
      <alignment horizontal="center" vertical="center"/>
    </xf>
    <xf numFmtId="3" fontId="11" fillId="9" borderId="31" xfId="0" applyNumberFormat="1" applyFont="1" applyFill="1" applyBorder="1" applyAlignment="1">
      <alignment horizontal="center" vertical="center"/>
    </xf>
    <xf numFmtId="3" fontId="11" fillId="9" borderId="35" xfId="0" applyNumberFormat="1" applyFont="1" applyFill="1" applyBorder="1" applyAlignment="1">
      <alignment horizontal="center" vertical="center"/>
    </xf>
    <xf numFmtId="3" fontId="11" fillId="9" borderId="13" xfId="0" applyNumberFormat="1" applyFont="1" applyFill="1" applyBorder="1" applyAlignment="1">
      <alignment horizontal="center" vertical="center"/>
    </xf>
    <xf numFmtId="3" fontId="11" fillId="9" borderId="22" xfId="0" applyNumberFormat="1" applyFont="1" applyFill="1" applyBorder="1" applyAlignment="1">
      <alignment horizontal="center" vertical="center"/>
    </xf>
    <xf numFmtId="3" fontId="3" fillId="9" borderId="7" xfId="0" applyNumberFormat="1" applyFont="1" applyFill="1" applyBorder="1" applyAlignment="1">
      <alignment horizontal="right" vertical="center"/>
    </xf>
    <xf numFmtId="0" fontId="13" fillId="9" borderId="49" xfId="0" applyFont="1" applyFill="1" applyBorder="1" applyAlignment="1">
      <alignment horizontal="center" vertical="center"/>
    </xf>
    <xf numFmtId="0" fontId="13" fillId="9" borderId="50" xfId="0" applyFont="1" applyFill="1" applyBorder="1" applyAlignment="1">
      <alignment horizontal="center" vertical="center"/>
    </xf>
    <xf numFmtId="0" fontId="13" fillId="9" borderId="51" xfId="0" applyFont="1" applyFill="1" applyBorder="1" applyAlignment="1">
      <alignment horizontal="center" vertical="center"/>
    </xf>
    <xf numFmtId="3" fontId="3" fillId="9" borderId="49" xfId="0" applyNumberFormat="1" applyFont="1" applyFill="1" applyBorder="1" applyAlignment="1">
      <alignment horizontal="right" vertical="center"/>
    </xf>
    <xf numFmtId="3" fontId="3" fillId="9" borderId="50" xfId="0" applyNumberFormat="1" applyFont="1" applyFill="1" applyBorder="1" applyAlignment="1">
      <alignment horizontal="right" vertical="center"/>
    </xf>
    <xf numFmtId="3" fontId="3" fillId="9" borderId="59" xfId="0" applyNumberFormat="1" applyFont="1" applyFill="1" applyBorder="1" applyAlignment="1">
      <alignment horizontal="right" vertical="center"/>
    </xf>
    <xf numFmtId="0" fontId="2" fillId="8" borderId="34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8" fillId="11" borderId="3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11" borderId="34" xfId="0" applyFont="1" applyFill="1" applyBorder="1" applyAlignment="1">
      <alignment horizontal="center" vertical="center" wrapText="1"/>
    </xf>
    <xf numFmtId="0" fontId="4" fillId="11" borderId="3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16" fontId="2" fillId="8" borderId="34" xfId="0" applyNumberFormat="1" applyFont="1" applyFill="1" applyBorder="1" applyAlignment="1">
      <alignment horizontal="left" vertical="center" wrapText="1"/>
    </xf>
    <xf numFmtId="0" fontId="2" fillId="8" borderId="34" xfId="0" applyFont="1" applyFill="1" applyBorder="1" applyAlignment="1">
      <alignment horizontal="left" vertical="center" wrapText="1"/>
    </xf>
    <xf numFmtId="0" fontId="2" fillId="8" borderId="34" xfId="0" applyFont="1" applyFill="1" applyBorder="1" applyAlignment="1">
      <alignment horizontal="center" vertical="center" wrapText="1"/>
    </xf>
    <xf numFmtId="16" fontId="2" fillId="3" borderId="34" xfId="0" applyNumberFormat="1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16" fontId="2" fillId="7" borderId="34" xfId="0" applyNumberFormat="1" applyFont="1" applyFill="1" applyBorder="1" applyAlignment="1">
      <alignment horizontal="left" vertical="center" wrapText="1"/>
    </xf>
    <xf numFmtId="0" fontId="2" fillId="7" borderId="34" xfId="0" applyFont="1" applyFill="1" applyBorder="1" applyAlignment="1">
      <alignment horizontal="left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17" fillId="0" borderId="24" xfId="0" applyNumberFormat="1" applyFont="1" applyFill="1" applyBorder="1" applyAlignment="1">
      <alignment horizontal="center" vertical="center" wrapText="1"/>
    </xf>
    <xf numFmtId="0" fontId="11" fillId="0" borderId="25" xfId="0" applyNumberFormat="1" applyFont="1" applyFill="1" applyBorder="1" applyAlignment="1">
      <alignment horizontal="center" vertical="center" wrapText="1"/>
    </xf>
    <xf numFmtId="0" fontId="11" fillId="0" borderId="26" xfId="0" applyNumberFormat="1" applyFont="1" applyFill="1" applyBorder="1" applyAlignment="1">
      <alignment horizontal="center" vertical="center" wrapText="1"/>
    </xf>
    <xf numFmtId="0" fontId="17" fillId="0" borderId="29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17" fillId="0" borderId="33" xfId="0" applyNumberFormat="1" applyFont="1" applyFill="1" applyBorder="1" applyAlignment="1">
      <alignment horizontal="center" vertical="center" wrapText="1"/>
    </xf>
    <xf numFmtId="0" fontId="11" fillId="0" borderId="34" xfId="0" applyNumberFormat="1" applyFont="1" applyFill="1" applyBorder="1" applyAlignment="1">
      <alignment horizontal="center" vertical="center" wrapText="1"/>
    </xf>
    <xf numFmtId="0" fontId="11" fillId="0" borderId="35" xfId="0" applyNumberFormat="1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7" fillId="0" borderId="20" xfId="0" applyNumberFormat="1" applyFont="1" applyFill="1" applyBorder="1" applyAlignment="1">
      <alignment horizontal="center" vertical="center" wrapText="1"/>
    </xf>
    <xf numFmtId="0" fontId="17" fillId="0" borderId="42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17" fillId="0" borderId="66" xfId="0" applyNumberFormat="1" applyFont="1" applyFill="1" applyBorder="1" applyAlignment="1">
      <alignment horizontal="center" vertical="center" wrapText="1"/>
    </xf>
    <xf numFmtId="0" fontId="11" fillId="0" borderId="37" xfId="0" applyNumberFormat="1" applyFont="1" applyFill="1" applyBorder="1" applyAlignment="1">
      <alignment horizontal="center" vertical="center" wrapText="1"/>
    </xf>
    <xf numFmtId="0" fontId="11" fillId="0" borderId="18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/>
    <xf numFmtId="0" fontId="5" fillId="0" borderId="34" xfId="0" applyFont="1" applyFill="1" applyBorder="1"/>
    <xf numFmtId="0" fontId="3" fillId="0" borderId="34" xfId="0" applyFont="1" applyFill="1" applyBorder="1"/>
    <xf numFmtId="0" fontId="10" fillId="9" borderId="34" xfId="0" applyFont="1" applyFill="1" applyBorder="1" applyAlignment="1">
      <alignment horizontal="center" vertical="center" wrapText="1"/>
    </xf>
    <xf numFmtId="0" fontId="3" fillId="9" borderId="34" xfId="0" applyFont="1" applyFill="1" applyBorder="1"/>
    <xf numFmtId="0" fontId="3" fillId="7" borderId="34" xfId="0" applyFont="1" applyFill="1" applyBorder="1"/>
    <xf numFmtId="0" fontId="3" fillId="8" borderId="34" xfId="0" applyFont="1" applyFill="1" applyBorder="1"/>
    <xf numFmtId="0" fontId="1" fillId="0" borderId="0" xfId="1" applyFont="1"/>
    <xf numFmtId="0" fontId="19" fillId="0" borderId="0" xfId="1"/>
    <xf numFmtId="0" fontId="16" fillId="14" borderId="34" xfId="1" applyFont="1" applyFill="1" applyBorder="1" applyAlignment="1">
      <alignment horizontal="center" vertical="center" wrapText="1"/>
    </xf>
    <xf numFmtId="0" fontId="16" fillId="3" borderId="34" xfId="1" applyFont="1" applyFill="1" applyBorder="1" applyAlignment="1">
      <alignment horizontal="center" vertical="center" wrapText="1"/>
    </xf>
    <xf numFmtId="0" fontId="19" fillId="0" borderId="34" xfId="1" applyBorder="1"/>
    <xf numFmtId="0" fontId="19" fillId="0" borderId="34" xfId="1" applyBorder="1" applyAlignment="1">
      <alignment horizontal="right"/>
    </xf>
    <xf numFmtId="0" fontId="16" fillId="0" borderId="0" xfId="1" applyFont="1"/>
    <xf numFmtId="0" fontId="17" fillId="2" borderId="34" xfId="1" applyFont="1" applyFill="1" applyBorder="1"/>
    <xf numFmtId="0" fontId="16" fillId="12" borderId="34" xfId="1" applyFont="1" applyFill="1" applyBorder="1"/>
    <xf numFmtId="3" fontId="16" fillId="0" borderId="0" xfId="1" applyNumberFormat="1" applyFont="1"/>
    <xf numFmtId="0" fontId="16" fillId="0" borderId="0" xfId="1" applyFont="1" applyFill="1" applyBorder="1"/>
    <xf numFmtId="0" fontId="17" fillId="0" borderId="0" xfId="1" applyFont="1"/>
    <xf numFmtId="0" fontId="2" fillId="8" borderId="34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wrapText="1"/>
    </xf>
    <xf numFmtId="3" fontId="11" fillId="0" borderId="12" xfId="0" applyNumberFormat="1" applyFont="1" applyFill="1" applyBorder="1" applyAlignment="1">
      <alignment horizontal="center" vertical="center"/>
    </xf>
    <xf numFmtId="3" fontId="10" fillId="3" borderId="12" xfId="0" applyNumberFormat="1" applyFont="1" applyFill="1" applyBorder="1" applyAlignment="1">
      <alignment horizontal="center" vertical="center"/>
    </xf>
    <xf numFmtId="0" fontId="19" fillId="0" borderId="34" xfId="1" applyBorder="1" applyAlignment="1">
      <alignment vertical="center" wrapText="1"/>
    </xf>
    <xf numFmtId="0" fontId="19" fillId="0" borderId="34" xfId="1" applyBorder="1" applyAlignment="1">
      <alignment vertical="center"/>
    </xf>
    <xf numFmtId="3" fontId="19" fillId="0" borderId="34" xfId="1" applyNumberFormat="1" applyBorder="1" applyAlignment="1">
      <alignment vertical="center"/>
    </xf>
    <xf numFmtId="0" fontId="17" fillId="0" borderId="34" xfId="1" applyFont="1" applyBorder="1" applyAlignment="1">
      <alignment vertical="center"/>
    </xf>
    <xf numFmtId="3" fontId="16" fillId="0" borderId="34" xfId="1" applyNumberFormat="1" applyFont="1" applyBorder="1" applyAlignment="1">
      <alignment vertical="center"/>
    </xf>
    <xf numFmtId="0" fontId="17" fillId="0" borderId="34" xfId="1" applyFont="1" applyBorder="1" applyAlignment="1">
      <alignment vertical="center" wrapText="1"/>
    </xf>
    <xf numFmtId="0" fontId="16" fillId="3" borderId="34" xfId="1" applyFont="1" applyFill="1" applyBorder="1" applyAlignment="1">
      <alignment vertical="center"/>
    </xf>
    <xf numFmtId="0" fontId="19" fillId="3" borderId="34" xfId="1" applyFill="1" applyBorder="1" applyAlignment="1">
      <alignment vertical="center"/>
    </xf>
    <xf numFmtId="3" fontId="16" fillId="3" borderId="34" xfId="1" applyNumberFormat="1" applyFont="1" applyFill="1" applyBorder="1" applyAlignment="1">
      <alignment vertical="center"/>
    </xf>
    <xf numFmtId="3" fontId="2" fillId="3" borderId="34" xfId="0" applyNumberFormat="1" applyFont="1" applyFill="1" applyBorder="1" applyAlignment="1">
      <alignment horizontal="right" vertical="center" wrapText="1"/>
    </xf>
    <xf numFmtId="3" fontId="2" fillId="7" borderId="34" xfId="0" applyNumberFormat="1" applyFont="1" applyFill="1" applyBorder="1" applyAlignment="1">
      <alignment horizontal="right" vertical="center" wrapText="1"/>
    </xf>
    <xf numFmtId="16" fontId="2" fillId="3" borderId="34" xfId="0" applyNumberFormat="1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top" wrapText="1"/>
    </xf>
    <xf numFmtId="4" fontId="4" fillId="0" borderId="34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2" fillId="3" borderId="34" xfId="0" applyNumberFormat="1" applyFont="1" applyFill="1" applyBorder="1" applyAlignment="1">
      <alignment horizontal="left" vertical="center" wrapText="1"/>
    </xf>
    <xf numFmtId="4" fontId="4" fillId="0" borderId="34" xfId="0" applyNumberFormat="1" applyFont="1" applyBorder="1" applyAlignment="1">
      <alignment horizontal="left" vertical="center" wrapText="1"/>
    </xf>
    <xf numFmtId="4" fontId="3" fillId="0" borderId="0" xfId="0" applyNumberFormat="1" applyFont="1"/>
    <xf numFmtId="4" fontId="4" fillId="0" borderId="12" xfId="0" applyNumberFormat="1" applyFont="1" applyFill="1" applyBorder="1" applyAlignment="1">
      <alignment horizontal="left" vertical="center" wrapText="1"/>
    </xf>
    <xf numFmtId="4" fontId="4" fillId="0" borderId="34" xfId="0" applyNumberFormat="1" applyFont="1" applyFill="1" applyBorder="1" applyAlignment="1">
      <alignment horizontal="center" vertical="center" wrapText="1"/>
    </xf>
    <xf numFmtId="4" fontId="2" fillId="3" borderId="34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 wrapText="1"/>
    </xf>
    <xf numFmtId="4" fontId="2" fillId="8" borderId="34" xfId="0" applyNumberFormat="1" applyFont="1" applyFill="1" applyBorder="1" applyAlignment="1">
      <alignment horizontal="center" vertical="center" wrapText="1"/>
    </xf>
    <xf numFmtId="4" fontId="2" fillId="7" borderId="34" xfId="0" applyNumberFormat="1" applyFont="1" applyFill="1" applyBorder="1" applyAlignment="1">
      <alignment horizontal="center" vertical="center" wrapText="1"/>
    </xf>
    <xf numFmtId="0" fontId="19" fillId="0" borderId="34" xfId="1" applyBorder="1" applyAlignment="1">
      <alignment horizontal="center" vertical="center"/>
    </xf>
    <xf numFmtId="0" fontId="3" fillId="9" borderId="12" xfId="0" applyFont="1" applyFill="1" applyBorder="1" applyAlignment="1"/>
    <xf numFmtId="4" fontId="1" fillId="0" borderId="0" xfId="0" applyNumberFormat="1" applyFont="1" applyAlignment="1">
      <alignment vertical="center"/>
    </xf>
    <xf numFmtId="4" fontId="4" fillId="11" borderId="34" xfId="0" applyNumberFormat="1" applyFont="1" applyFill="1" applyBorder="1" applyAlignment="1">
      <alignment horizontal="center" vertical="center" wrapText="1"/>
    </xf>
    <xf numFmtId="0" fontId="4" fillId="11" borderId="34" xfId="0" applyFont="1" applyFill="1" applyBorder="1" applyAlignment="1">
      <alignment horizontal="center" vertical="center" wrapText="1"/>
    </xf>
    <xf numFmtId="0" fontId="4" fillId="11" borderId="34" xfId="0" applyFont="1" applyFill="1" applyBorder="1" applyAlignment="1">
      <alignment horizontal="right" vertical="center" wrapText="1"/>
    </xf>
    <xf numFmtId="0" fontId="4" fillId="11" borderId="34" xfId="0" applyFont="1" applyFill="1" applyBorder="1" applyAlignment="1">
      <alignment wrapText="1"/>
    </xf>
    <xf numFmtId="0" fontId="3" fillId="11" borderId="0" xfId="0" applyFont="1" applyFill="1"/>
    <xf numFmtId="0" fontId="2" fillId="0" borderId="0" xfId="0" applyFont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63" xfId="0" applyFont="1" applyFill="1" applyBorder="1" applyAlignment="1">
      <alignment horizontal="center" vertical="center" wrapText="1"/>
    </xf>
    <xf numFmtId="16" fontId="2" fillId="8" borderId="34" xfId="0" applyNumberFormat="1" applyFont="1" applyFill="1" applyBorder="1" applyAlignment="1">
      <alignment horizontal="left" vertical="center" wrapText="1"/>
    </xf>
    <xf numFmtId="0" fontId="2" fillId="8" borderId="34" xfId="0" applyFont="1" applyFill="1" applyBorder="1" applyAlignment="1">
      <alignment horizontal="left" vertical="center" wrapText="1"/>
    </xf>
    <xf numFmtId="0" fontId="2" fillId="8" borderId="34" xfId="0" applyFont="1" applyFill="1" applyBorder="1" applyAlignment="1">
      <alignment horizontal="center" vertical="center" wrapText="1"/>
    </xf>
    <xf numFmtId="16" fontId="2" fillId="7" borderId="30" xfId="0" applyNumberFormat="1" applyFont="1" applyFill="1" applyBorder="1" applyAlignment="1">
      <alignment horizontal="left" vertical="center" wrapText="1"/>
    </xf>
    <xf numFmtId="0" fontId="2" fillId="7" borderId="34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6" borderId="64" xfId="0" applyFill="1" applyBorder="1" applyAlignment="1">
      <alignment horizontal="center" vertical="center" wrapText="1"/>
    </xf>
    <xf numFmtId="0" fontId="2" fillId="6" borderId="60" xfId="0" applyFont="1" applyFill="1" applyBorder="1" applyAlignment="1">
      <alignment horizontal="center" vertical="center" wrapText="1"/>
    </xf>
    <xf numFmtId="0" fontId="2" fillId="6" borderId="61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6" borderId="64" xfId="0" applyFont="1" applyFill="1" applyBorder="1" applyAlignment="1">
      <alignment horizontal="center" vertical="center" wrapText="1"/>
    </xf>
    <xf numFmtId="16" fontId="2" fillId="7" borderId="34" xfId="0" applyNumberFormat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6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4" fontId="2" fillId="7" borderId="15" xfId="0" applyNumberFormat="1" applyFont="1" applyFill="1" applyBorder="1" applyAlignment="1">
      <alignment horizontal="center" vertical="center" wrapText="1"/>
    </xf>
    <xf numFmtId="4" fontId="2" fillId="7" borderId="30" xfId="0" applyNumberFormat="1" applyFont="1" applyFill="1" applyBorder="1" applyAlignment="1">
      <alignment horizontal="center" vertical="center" wrapText="1"/>
    </xf>
    <xf numFmtId="4" fontId="2" fillId="8" borderId="12" xfId="0" applyNumberFormat="1" applyFont="1" applyFill="1" applyBorder="1" applyAlignment="1">
      <alignment horizontal="center" vertical="center" wrapText="1"/>
    </xf>
    <xf numFmtId="4" fontId="2" fillId="8" borderId="30" xfId="0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4" fontId="2" fillId="7" borderId="12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3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11" fillId="13" borderId="12" xfId="0" applyFont="1" applyFill="1" applyBorder="1" applyAlignment="1">
      <alignment horizontal="center"/>
    </xf>
    <xf numFmtId="0" fontId="11" fillId="13" borderId="30" xfId="0" applyFont="1" applyFill="1" applyBorder="1" applyAlignment="1">
      <alignment horizontal="center"/>
    </xf>
    <xf numFmtId="3" fontId="11" fillId="8" borderId="12" xfId="0" applyNumberFormat="1" applyFont="1" applyFill="1" applyBorder="1" applyAlignment="1">
      <alignment horizontal="center" vertical="center"/>
    </xf>
    <xf numFmtId="3" fontId="11" fillId="8" borderId="30" xfId="0" applyNumberFormat="1" applyFont="1" applyFill="1" applyBorder="1" applyAlignment="1">
      <alignment horizontal="center" vertical="center"/>
    </xf>
    <xf numFmtId="3" fontId="11" fillId="13" borderId="12" xfId="0" applyNumberFormat="1" applyFont="1" applyFill="1" applyBorder="1" applyAlignment="1">
      <alignment horizontal="center" vertical="center"/>
    </xf>
    <xf numFmtId="3" fontId="11" fillId="13" borderId="30" xfId="0" applyNumberFormat="1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3" fontId="11" fillId="7" borderId="12" xfId="0" applyNumberFormat="1" applyFont="1" applyFill="1" applyBorder="1" applyAlignment="1">
      <alignment horizontal="center" vertical="center"/>
    </xf>
    <xf numFmtId="3" fontId="11" fillId="7" borderId="30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27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6" fillId="5" borderId="47" xfId="0" applyNumberFormat="1" applyFont="1" applyFill="1" applyBorder="1" applyAlignment="1">
      <alignment horizontal="left" vertical="center" wrapText="1"/>
    </xf>
    <xf numFmtId="0" fontId="16" fillId="5" borderId="7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0" fillId="2" borderId="47" xfId="0" applyFont="1" applyFill="1" applyBorder="1" applyAlignment="1">
      <alignment horizontal="left" vertical="center" wrapText="1"/>
    </xf>
    <xf numFmtId="0" fontId="10" fillId="2" borderId="52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center" vertical="center" wrapText="1"/>
    </xf>
    <xf numFmtId="0" fontId="10" fillId="6" borderId="45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3" fillId="9" borderId="47" xfId="0" applyFont="1" applyFill="1" applyBorder="1" applyAlignment="1">
      <alignment horizontal="left" vertical="center"/>
    </xf>
    <xf numFmtId="0" fontId="13" fillId="9" borderId="7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 wrapText="1"/>
    </xf>
    <xf numFmtId="0" fontId="16" fillId="14" borderId="34" xfId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wrapText="1"/>
    </xf>
    <xf numFmtId="0" fontId="19" fillId="0" borderId="0" xfId="1" applyAlignment="1">
      <alignment wrapText="1"/>
    </xf>
    <xf numFmtId="0" fontId="16" fillId="14" borderId="34" xfId="1" applyFont="1" applyFill="1" applyBorder="1" applyAlignment="1">
      <alignment horizontal="center" vertical="center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colors>
    <mruColors>
      <color rgb="FFFABF8F"/>
      <color rgb="FFF2DCDB"/>
      <color rgb="FFEBF1DE"/>
      <color rgb="FFD9D9D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26"/>
  <sheetViews>
    <sheetView zoomScale="80" zoomScaleNormal="80" workbookViewId="0">
      <pane xSplit="2" ySplit="3" topLeftCell="C638" activePane="bottomRight" state="frozen"/>
      <selection pane="topRight" activeCell="C1" sqref="C1"/>
      <selection pane="bottomLeft" activeCell="A4" sqref="A4"/>
      <selection pane="bottomRight" activeCell="F785" sqref="F785"/>
    </sheetView>
  </sheetViews>
  <sheetFormatPr defaultRowHeight="15" x14ac:dyDescent="0.2"/>
  <cols>
    <col min="1" max="1" width="11.140625" style="2" customWidth="1"/>
    <col min="2" max="3" width="44.140625" style="2" customWidth="1"/>
    <col min="4" max="4" width="44.140625" style="180" customWidth="1"/>
    <col min="5" max="7" width="33.140625" style="2" customWidth="1"/>
    <col min="8" max="8" width="23.28515625" style="2" customWidth="1"/>
    <col min="9" max="15" width="22.85546875" style="2" customWidth="1"/>
    <col min="16" max="258" width="9.140625" style="2"/>
    <col min="259" max="259" width="11.140625" style="2" customWidth="1"/>
    <col min="260" max="260" width="44.140625" style="2" customWidth="1"/>
    <col min="261" max="263" width="33.140625" style="2" customWidth="1"/>
    <col min="264" max="264" width="23.28515625" style="2" customWidth="1"/>
    <col min="265" max="271" width="22.85546875" style="2" customWidth="1"/>
    <col min="272" max="514" width="9.140625" style="2"/>
    <col min="515" max="515" width="11.140625" style="2" customWidth="1"/>
    <col min="516" max="516" width="44.140625" style="2" customWidth="1"/>
    <col min="517" max="519" width="33.140625" style="2" customWidth="1"/>
    <col min="520" max="520" width="23.28515625" style="2" customWidth="1"/>
    <col min="521" max="527" width="22.85546875" style="2" customWidth="1"/>
    <col min="528" max="770" width="9.140625" style="2"/>
    <col min="771" max="771" width="11.140625" style="2" customWidth="1"/>
    <col min="772" max="772" width="44.140625" style="2" customWidth="1"/>
    <col min="773" max="775" width="33.140625" style="2" customWidth="1"/>
    <col min="776" max="776" width="23.28515625" style="2" customWidth="1"/>
    <col min="777" max="783" width="22.85546875" style="2" customWidth="1"/>
    <col min="784" max="1026" width="9.140625" style="2"/>
    <col min="1027" max="1027" width="11.140625" style="2" customWidth="1"/>
    <col min="1028" max="1028" width="44.140625" style="2" customWidth="1"/>
    <col min="1029" max="1031" width="33.140625" style="2" customWidth="1"/>
    <col min="1032" max="1032" width="23.28515625" style="2" customWidth="1"/>
    <col min="1033" max="1039" width="22.85546875" style="2" customWidth="1"/>
    <col min="1040" max="1282" width="9.140625" style="2"/>
    <col min="1283" max="1283" width="11.140625" style="2" customWidth="1"/>
    <col min="1284" max="1284" width="44.140625" style="2" customWidth="1"/>
    <col min="1285" max="1287" width="33.140625" style="2" customWidth="1"/>
    <col min="1288" max="1288" width="23.28515625" style="2" customWidth="1"/>
    <col min="1289" max="1295" width="22.85546875" style="2" customWidth="1"/>
    <col min="1296" max="1538" width="9.140625" style="2"/>
    <col min="1539" max="1539" width="11.140625" style="2" customWidth="1"/>
    <col min="1540" max="1540" width="44.140625" style="2" customWidth="1"/>
    <col min="1541" max="1543" width="33.140625" style="2" customWidth="1"/>
    <col min="1544" max="1544" width="23.28515625" style="2" customWidth="1"/>
    <col min="1545" max="1551" width="22.85546875" style="2" customWidth="1"/>
    <col min="1552" max="1794" width="9.140625" style="2"/>
    <col min="1795" max="1795" width="11.140625" style="2" customWidth="1"/>
    <col min="1796" max="1796" width="44.140625" style="2" customWidth="1"/>
    <col min="1797" max="1799" width="33.140625" style="2" customWidth="1"/>
    <col min="1800" max="1800" width="23.28515625" style="2" customWidth="1"/>
    <col min="1801" max="1807" width="22.85546875" style="2" customWidth="1"/>
    <col min="1808" max="2050" width="9.140625" style="2"/>
    <col min="2051" max="2051" width="11.140625" style="2" customWidth="1"/>
    <col min="2052" max="2052" width="44.140625" style="2" customWidth="1"/>
    <col min="2053" max="2055" width="33.140625" style="2" customWidth="1"/>
    <col min="2056" max="2056" width="23.28515625" style="2" customWidth="1"/>
    <col min="2057" max="2063" width="22.85546875" style="2" customWidth="1"/>
    <col min="2064" max="2306" width="9.140625" style="2"/>
    <col min="2307" max="2307" width="11.140625" style="2" customWidth="1"/>
    <col min="2308" max="2308" width="44.140625" style="2" customWidth="1"/>
    <col min="2309" max="2311" width="33.140625" style="2" customWidth="1"/>
    <col min="2312" max="2312" width="23.28515625" style="2" customWidth="1"/>
    <col min="2313" max="2319" width="22.85546875" style="2" customWidth="1"/>
    <col min="2320" max="2562" width="9.140625" style="2"/>
    <col min="2563" max="2563" width="11.140625" style="2" customWidth="1"/>
    <col min="2564" max="2564" width="44.140625" style="2" customWidth="1"/>
    <col min="2565" max="2567" width="33.140625" style="2" customWidth="1"/>
    <col min="2568" max="2568" width="23.28515625" style="2" customWidth="1"/>
    <col min="2569" max="2575" width="22.85546875" style="2" customWidth="1"/>
    <col min="2576" max="2818" width="9.140625" style="2"/>
    <col min="2819" max="2819" width="11.140625" style="2" customWidth="1"/>
    <col min="2820" max="2820" width="44.140625" style="2" customWidth="1"/>
    <col min="2821" max="2823" width="33.140625" style="2" customWidth="1"/>
    <col min="2824" max="2824" width="23.28515625" style="2" customWidth="1"/>
    <col min="2825" max="2831" width="22.85546875" style="2" customWidth="1"/>
    <col min="2832" max="3074" width="9.140625" style="2"/>
    <col min="3075" max="3075" width="11.140625" style="2" customWidth="1"/>
    <col min="3076" max="3076" width="44.140625" style="2" customWidth="1"/>
    <col min="3077" max="3079" width="33.140625" style="2" customWidth="1"/>
    <col min="3080" max="3080" width="23.28515625" style="2" customWidth="1"/>
    <col min="3081" max="3087" width="22.85546875" style="2" customWidth="1"/>
    <col min="3088" max="3330" width="9.140625" style="2"/>
    <col min="3331" max="3331" width="11.140625" style="2" customWidth="1"/>
    <col min="3332" max="3332" width="44.140625" style="2" customWidth="1"/>
    <col min="3333" max="3335" width="33.140625" style="2" customWidth="1"/>
    <col min="3336" max="3336" width="23.28515625" style="2" customWidth="1"/>
    <col min="3337" max="3343" width="22.85546875" style="2" customWidth="1"/>
    <col min="3344" max="3586" width="9.140625" style="2"/>
    <col min="3587" max="3587" width="11.140625" style="2" customWidth="1"/>
    <col min="3588" max="3588" width="44.140625" style="2" customWidth="1"/>
    <col min="3589" max="3591" width="33.140625" style="2" customWidth="1"/>
    <col min="3592" max="3592" width="23.28515625" style="2" customWidth="1"/>
    <col min="3593" max="3599" width="22.85546875" style="2" customWidth="1"/>
    <col min="3600" max="3842" width="9.140625" style="2"/>
    <col min="3843" max="3843" width="11.140625" style="2" customWidth="1"/>
    <col min="3844" max="3844" width="44.140625" style="2" customWidth="1"/>
    <col min="3845" max="3847" width="33.140625" style="2" customWidth="1"/>
    <col min="3848" max="3848" width="23.28515625" style="2" customWidth="1"/>
    <col min="3849" max="3855" width="22.85546875" style="2" customWidth="1"/>
    <col min="3856" max="4098" width="9.140625" style="2"/>
    <col min="4099" max="4099" width="11.140625" style="2" customWidth="1"/>
    <col min="4100" max="4100" width="44.140625" style="2" customWidth="1"/>
    <col min="4101" max="4103" width="33.140625" style="2" customWidth="1"/>
    <col min="4104" max="4104" width="23.28515625" style="2" customWidth="1"/>
    <col min="4105" max="4111" width="22.85546875" style="2" customWidth="1"/>
    <col min="4112" max="4354" width="9.140625" style="2"/>
    <col min="4355" max="4355" width="11.140625" style="2" customWidth="1"/>
    <col min="4356" max="4356" width="44.140625" style="2" customWidth="1"/>
    <col min="4357" max="4359" width="33.140625" style="2" customWidth="1"/>
    <col min="4360" max="4360" width="23.28515625" style="2" customWidth="1"/>
    <col min="4361" max="4367" width="22.85546875" style="2" customWidth="1"/>
    <col min="4368" max="4610" width="9.140625" style="2"/>
    <col min="4611" max="4611" width="11.140625" style="2" customWidth="1"/>
    <col min="4612" max="4612" width="44.140625" style="2" customWidth="1"/>
    <col min="4613" max="4615" width="33.140625" style="2" customWidth="1"/>
    <col min="4616" max="4616" width="23.28515625" style="2" customWidth="1"/>
    <col min="4617" max="4623" width="22.85546875" style="2" customWidth="1"/>
    <col min="4624" max="4866" width="9.140625" style="2"/>
    <col min="4867" max="4867" width="11.140625" style="2" customWidth="1"/>
    <col min="4868" max="4868" width="44.140625" style="2" customWidth="1"/>
    <col min="4869" max="4871" width="33.140625" style="2" customWidth="1"/>
    <col min="4872" max="4872" width="23.28515625" style="2" customWidth="1"/>
    <col min="4873" max="4879" width="22.85546875" style="2" customWidth="1"/>
    <col min="4880" max="5122" width="9.140625" style="2"/>
    <col min="5123" max="5123" width="11.140625" style="2" customWidth="1"/>
    <col min="5124" max="5124" width="44.140625" style="2" customWidth="1"/>
    <col min="5125" max="5127" width="33.140625" style="2" customWidth="1"/>
    <col min="5128" max="5128" width="23.28515625" style="2" customWidth="1"/>
    <col min="5129" max="5135" width="22.85546875" style="2" customWidth="1"/>
    <col min="5136" max="5378" width="9.140625" style="2"/>
    <col min="5379" max="5379" width="11.140625" style="2" customWidth="1"/>
    <col min="5380" max="5380" width="44.140625" style="2" customWidth="1"/>
    <col min="5381" max="5383" width="33.140625" style="2" customWidth="1"/>
    <col min="5384" max="5384" width="23.28515625" style="2" customWidth="1"/>
    <col min="5385" max="5391" width="22.85546875" style="2" customWidth="1"/>
    <col min="5392" max="5634" width="9.140625" style="2"/>
    <col min="5635" max="5635" width="11.140625" style="2" customWidth="1"/>
    <col min="5636" max="5636" width="44.140625" style="2" customWidth="1"/>
    <col min="5637" max="5639" width="33.140625" style="2" customWidth="1"/>
    <col min="5640" max="5640" width="23.28515625" style="2" customWidth="1"/>
    <col min="5641" max="5647" width="22.85546875" style="2" customWidth="1"/>
    <col min="5648" max="5890" width="9.140625" style="2"/>
    <col min="5891" max="5891" width="11.140625" style="2" customWidth="1"/>
    <col min="5892" max="5892" width="44.140625" style="2" customWidth="1"/>
    <col min="5893" max="5895" width="33.140625" style="2" customWidth="1"/>
    <col min="5896" max="5896" width="23.28515625" style="2" customWidth="1"/>
    <col min="5897" max="5903" width="22.85546875" style="2" customWidth="1"/>
    <col min="5904" max="6146" width="9.140625" style="2"/>
    <col min="6147" max="6147" width="11.140625" style="2" customWidth="1"/>
    <col min="6148" max="6148" width="44.140625" style="2" customWidth="1"/>
    <col min="6149" max="6151" width="33.140625" style="2" customWidth="1"/>
    <col min="6152" max="6152" width="23.28515625" style="2" customWidth="1"/>
    <col min="6153" max="6159" width="22.85546875" style="2" customWidth="1"/>
    <col min="6160" max="6402" width="9.140625" style="2"/>
    <col min="6403" max="6403" width="11.140625" style="2" customWidth="1"/>
    <col min="6404" max="6404" width="44.140625" style="2" customWidth="1"/>
    <col min="6405" max="6407" width="33.140625" style="2" customWidth="1"/>
    <col min="6408" max="6408" width="23.28515625" style="2" customWidth="1"/>
    <col min="6409" max="6415" width="22.85546875" style="2" customWidth="1"/>
    <col min="6416" max="6658" width="9.140625" style="2"/>
    <col min="6659" max="6659" width="11.140625" style="2" customWidth="1"/>
    <col min="6660" max="6660" width="44.140625" style="2" customWidth="1"/>
    <col min="6661" max="6663" width="33.140625" style="2" customWidth="1"/>
    <col min="6664" max="6664" width="23.28515625" style="2" customWidth="1"/>
    <col min="6665" max="6671" width="22.85546875" style="2" customWidth="1"/>
    <col min="6672" max="6914" width="9.140625" style="2"/>
    <col min="6915" max="6915" width="11.140625" style="2" customWidth="1"/>
    <col min="6916" max="6916" width="44.140625" style="2" customWidth="1"/>
    <col min="6917" max="6919" width="33.140625" style="2" customWidth="1"/>
    <col min="6920" max="6920" width="23.28515625" style="2" customWidth="1"/>
    <col min="6921" max="6927" width="22.85546875" style="2" customWidth="1"/>
    <col min="6928" max="7170" width="9.140625" style="2"/>
    <col min="7171" max="7171" width="11.140625" style="2" customWidth="1"/>
    <col min="7172" max="7172" width="44.140625" style="2" customWidth="1"/>
    <col min="7173" max="7175" width="33.140625" style="2" customWidth="1"/>
    <col min="7176" max="7176" width="23.28515625" style="2" customWidth="1"/>
    <col min="7177" max="7183" width="22.85546875" style="2" customWidth="1"/>
    <col min="7184" max="7426" width="9.140625" style="2"/>
    <col min="7427" max="7427" width="11.140625" style="2" customWidth="1"/>
    <col min="7428" max="7428" width="44.140625" style="2" customWidth="1"/>
    <col min="7429" max="7431" width="33.140625" style="2" customWidth="1"/>
    <col min="7432" max="7432" width="23.28515625" style="2" customWidth="1"/>
    <col min="7433" max="7439" width="22.85546875" style="2" customWidth="1"/>
    <col min="7440" max="7682" width="9.140625" style="2"/>
    <col min="7683" max="7683" width="11.140625" style="2" customWidth="1"/>
    <col min="7684" max="7684" width="44.140625" style="2" customWidth="1"/>
    <col min="7685" max="7687" width="33.140625" style="2" customWidth="1"/>
    <col min="7688" max="7688" width="23.28515625" style="2" customWidth="1"/>
    <col min="7689" max="7695" width="22.85546875" style="2" customWidth="1"/>
    <col min="7696" max="7938" width="9.140625" style="2"/>
    <col min="7939" max="7939" width="11.140625" style="2" customWidth="1"/>
    <col min="7940" max="7940" width="44.140625" style="2" customWidth="1"/>
    <col min="7941" max="7943" width="33.140625" style="2" customWidth="1"/>
    <col min="7944" max="7944" width="23.28515625" style="2" customWidth="1"/>
    <col min="7945" max="7951" width="22.85546875" style="2" customWidth="1"/>
    <col min="7952" max="8194" width="9.140625" style="2"/>
    <col min="8195" max="8195" width="11.140625" style="2" customWidth="1"/>
    <col min="8196" max="8196" width="44.140625" style="2" customWidth="1"/>
    <col min="8197" max="8199" width="33.140625" style="2" customWidth="1"/>
    <col min="8200" max="8200" width="23.28515625" style="2" customWidth="1"/>
    <col min="8201" max="8207" width="22.85546875" style="2" customWidth="1"/>
    <col min="8208" max="8450" width="9.140625" style="2"/>
    <col min="8451" max="8451" width="11.140625" style="2" customWidth="1"/>
    <col min="8452" max="8452" width="44.140625" style="2" customWidth="1"/>
    <col min="8453" max="8455" width="33.140625" style="2" customWidth="1"/>
    <col min="8456" max="8456" width="23.28515625" style="2" customWidth="1"/>
    <col min="8457" max="8463" width="22.85546875" style="2" customWidth="1"/>
    <col min="8464" max="8706" width="9.140625" style="2"/>
    <col min="8707" max="8707" width="11.140625" style="2" customWidth="1"/>
    <col min="8708" max="8708" width="44.140625" style="2" customWidth="1"/>
    <col min="8709" max="8711" width="33.140625" style="2" customWidth="1"/>
    <col min="8712" max="8712" width="23.28515625" style="2" customWidth="1"/>
    <col min="8713" max="8719" width="22.85546875" style="2" customWidth="1"/>
    <col min="8720" max="8962" width="9.140625" style="2"/>
    <col min="8963" max="8963" width="11.140625" style="2" customWidth="1"/>
    <col min="8964" max="8964" width="44.140625" style="2" customWidth="1"/>
    <col min="8965" max="8967" width="33.140625" style="2" customWidth="1"/>
    <col min="8968" max="8968" width="23.28515625" style="2" customWidth="1"/>
    <col min="8969" max="8975" width="22.85546875" style="2" customWidth="1"/>
    <col min="8976" max="9218" width="9.140625" style="2"/>
    <col min="9219" max="9219" width="11.140625" style="2" customWidth="1"/>
    <col min="9220" max="9220" width="44.140625" style="2" customWidth="1"/>
    <col min="9221" max="9223" width="33.140625" style="2" customWidth="1"/>
    <col min="9224" max="9224" width="23.28515625" style="2" customWidth="1"/>
    <col min="9225" max="9231" width="22.85546875" style="2" customWidth="1"/>
    <col min="9232" max="9474" width="9.140625" style="2"/>
    <col min="9475" max="9475" width="11.140625" style="2" customWidth="1"/>
    <col min="9476" max="9476" width="44.140625" style="2" customWidth="1"/>
    <col min="9477" max="9479" width="33.140625" style="2" customWidth="1"/>
    <col min="9480" max="9480" width="23.28515625" style="2" customWidth="1"/>
    <col min="9481" max="9487" width="22.85546875" style="2" customWidth="1"/>
    <col min="9488" max="9730" width="9.140625" style="2"/>
    <col min="9731" max="9731" width="11.140625" style="2" customWidth="1"/>
    <col min="9732" max="9732" width="44.140625" style="2" customWidth="1"/>
    <col min="9733" max="9735" width="33.140625" style="2" customWidth="1"/>
    <col min="9736" max="9736" width="23.28515625" style="2" customWidth="1"/>
    <col min="9737" max="9743" width="22.85546875" style="2" customWidth="1"/>
    <col min="9744" max="9986" width="9.140625" style="2"/>
    <col min="9987" max="9987" width="11.140625" style="2" customWidth="1"/>
    <col min="9988" max="9988" width="44.140625" style="2" customWidth="1"/>
    <col min="9989" max="9991" width="33.140625" style="2" customWidth="1"/>
    <col min="9992" max="9992" width="23.28515625" style="2" customWidth="1"/>
    <col min="9993" max="9999" width="22.85546875" style="2" customWidth="1"/>
    <col min="10000" max="10242" width="9.140625" style="2"/>
    <col min="10243" max="10243" width="11.140625" style="2" customWidth="1"/>
    <col min="10244" max="10244" width="44.140625" style="2" customWidth="1"/>
    <col min="10245" max="10247" width="33.140625" style="2" customWidth="1"/>
    <col min="10248" max="10248" width="23.28515625" style="2" customWidth="1"/>
    <col min="10249" max="10255" width="22.85546875" style="2" customWidth="1"/>
    <col min="10256" max="10498" width="9.140625" style="2"/>
    <col min="10499" max="10499" width="11.140625" style="2" customWidth="1"/>
    <col min="10500" max="10500" width="44.140625" style="2" customWidth="1"/>
    <col min="10501" max="10503" width="33.140625" style="2" customWidth="1"/>
    <col min="10504" max="10504" width="23.28515625" style="2" customWidth="1"/>
    <col min="10505" max="10511" width="22.85546875" style="2" customWidth="1"/>
    <col min="10512" max="10754" width="9.140625" style="2"/>
    <col min="10755" max="10755" width="11.140625" style="2" customWidth="1"/>
    <col min="10756" max="10756" width="44.140625" style="2" customWidth="1"/>
    <col min="10757" max="10759" width="33.140625" style="2" customWidth="1"/>
    <col min="10760" max="10760" width="23.28515625" style="2" customWidth="1"/>
    <col min="10761" max="10767" width="22.85546875" style="2" customWidth="1"/>
    <col min="10768" max="11010" width="9.140625" style="2"/>
    <col min="11011" max="11011" width="11.140625" style="2" customWidth="1"/>
    <col min="11012" max="11012" width="44.140625" style="2" customWidth="1"/>
    <col min="11013" max="11015" width="33.140625" style="2" customWidth="1"/>
    <col min="11016" max="11016" width="23.28515625" style="2" customWidth="1"/>
    <col min="11017" max="11023" width="22.85546875" style="2" customWidth="1"/>
    <col min="11024" max="11266" width="9.140625" style="2"/>
    <col min="11267" max="11267" width="11.140625" style="2" customWidth="1"/>
    <col min="11268" max="11268" width="44.140625" style="2" customWidth="1"/>
    <col min="11269" max="11271" width="33.140625" style="2" customWidth="1"/>
    <col min="11272" max="11272" width="23.28515625" style="2" customWidth="1"/>
    <col min="11273" max="11279" width="22.85546875" style="2" customWidth="1"/>
    <col min="11280" max="11522" width="9.140625" style="2"/>
    <col min="11523" max="11523" width="11.140625" style="2" customWidth="1"/>
    <col min="11524" max="11524" width="44.140625" style="2" customWidth="1"/>
    <col min="11525" max="11527" width="33.140625" style="2" customWidth="1"/>
    <col min="11528" max="11528" width="23.28515625" style="2" customWidth="1"/>
    <col min="11529" max="11535" width="22.85546875" style="2" customWidth="1"/>
    <col min="11536" max="11778" width="9.140625" style="2"/>
    <col min="11779" max="11779" width="11.140625" style="2" customWidth="1"/>
    <col min="11780" max="11780" width="44.140625" style="2" customWidth="1"/>
    <col min="11781" max="11783" width="33.140625" style="2" customWidth="1"/>
    <col min="11784" max="11784" width="23.28515625" style="2" customWidth="1"/>
    <col min="11785" max="11791" width="22.85546875" style="2" customWidth="1"/>
    <col min="11792" max="12034" width="9.140625" style="2"/>
    <col min="12035" max="12035" width="11.140625" style="2" customWidth="1"/>
    <col min="12036" max="12036" width="44.140625" style="2" customWidth="1"/>
    <col min="12037" max="12039" width="33.140625" style="2" customWidth="1"/>
    <col min="12040" max="12040" width="23.28515625" style="2" customWidth="1"/>
    <col min="12041" max="12047" width="22.85546875" style="2" customWidth="1"/>
    <col min="12048" max="12290" width="9.140625" style="2"/>
    <col min="12291" max="12291" width="11.140625" style="2" customWidth="1"/>
    <col min="12292" max="12292" width="44.140625" style="2" customWidth="1"/>
    <col min="12293" max="12295" width="33.140625" style="2" customWidth="1"/>
    <col min="12296" max="12296" width="23.28515625" style="2" customWidth="1"/>
    <col min="12297" max="12303" width="22.85546875" style="2" customWidth="1"/>
    <col min="12304" max="12546" width="9.140625" style="2"/>
    <col min="12547" max="12547" width="11.140625" style="2" customWidth="1"/>
    <col min="12548" max="12548" width="44.140625" style="2" customWidth="1"/>
    <col min="12549" max="12551" width="33.140625" style="2" customWidth="1"/>
    <col min="12552" max="12552" width="23.28515625" style="2" customWidth="1"/>
    <col min="12553" max="12559" width="22.85546875" style="2" customWidth="1"/>
    <col min="12560" max="12802" width="9.140625" style="2"/>
    <col min="12803" max="12803" width="11.140625" style="2" customWidth="1"/>
    <col min="12804" max="12804" width="44.140625" style="2" customWidth="1"/>
    <col min="12805" max="12807" width="33.140625" style="2" customWidth="1"/>
    <col min="12808" max="12808" width="23.28515625" style="2" customWidth="1"/>
    <col min="12809" max="12815" width="22.85546875" style="2" customWidth="1"/>
    <col min="12816" max="13058" width="9.140625" style="2"/>
    <col min="13059" max="13059" width="11.140625" style="2" customWidth="1"/>
    <col min="13060" max="13060" width="44.140625" style="2" customWidth="1"/>
    <col min="13061" max="13063" width="33.140625" style="2" customWidth="1"/>
    <col min="13064" max="13064" width="23.28515625" style="2" customWidth="1"/>
    <col min="13065" max="13071" width="22.85546875" style="2" customWidth="1"/>
    <col min="13072" max="13314" width="9.140625" style="2"/>
    <col min="13315" max="13315" width="11.140625" style="2" customWidth="1"/>
    <col min="13316" max="13316" width="44.140625" style="2" customWidth="1"/>
    <col min="13317" max="13319" width="33.140625" style="2" customWidth="1"/>
    <col min="13320" max="13320" width="23.28515625" style="2" customWidth="1"/>
    <col min="13321" max="13327" width="22.85546875" style="2" customWidth="1"/>
    <col min="13328" max="13570" width="9.140625" style="2"/>
    <col min="13571" max="13571" width="11.140625" style="2" customWidth="1"/>
    <col min="13572" max="13572" width="44.140625" style="2" customWidth="1"/>
    <col min="13573" max="13575" width="33.140625" style="2" customWidth="1"/>
    <col min="13576" max="13576" width="23.28515625" style="2" customWidth="1"/>
    <col min="13577" max="13583" width="22.85546875" style="2" customWidth="1"/>
    <col min="13584" max="13826" width="9.140625" style="2"/>
    <col min="13827" max="13827" width="11.140625" style="2" customWidth="1"/>
    <col min="13828" max="13828" width="44.140625" style="2" customWidth="1"/>
    <col min="13829" max="13831" width="33.140625" style="2" customWidth="1"/>
    <col min="13832" max="13832" width="23.28515625" style="2" customWidth="1"/>
    <col min="13833" max="13839" width="22.85546875" style="2" customWidth="1"/>
    <col min="13840" max="14082" width="9.140625" style="2"/>
    <col min="14083" max="14083" width="11.140625" style="2" customWidth="1"/>
    <col min="14084" max="14084" width="44.140625" style="2" customWidth="1"/>
    <col min="14085" max="14087" width="33.140625" style="2" customWidth="1"/>
    <col min="14088" max="14088" width="23.28515625" style="2" customWidth="1"/>
    <col min="14089" max="14095" width="22.85546875" style="2" customWidth="1"/>
    <col min="14096" max="14338" width="9.140625" style="2"/>
    <col min="14339" max="14339" width="11.140625" style="2" customWidth="1"/>
    <col min="14340" max="14340" width="44.140625" style="2" customWidth="1"/>
    <col min="14341" max="14343" width="33.140625" style="2" customWidth="1"/>
    <col min="14344" max="14344" width="23.28515625" style="2" customWidth="1"/>
    <col min="14345" max="14351" width="22.85546875" style="2" customWidth="1"/>
    <col min="14352" max="14594" width="9.140625" style="2"/>
    <col min="14595" max="14595" width="11.140625" style="2" customWidth="1"/>
    <col min="14596" max="14596" width="44.140625" style="2" customWidth="1"/>
    <col min="14597" max="14599" width="33.140625" style="2" customWidth="1"/>
    <col min="14600" max="14600" width="23.28515625" style="2" customWidth="1"/>
    <col min="14601" max="14607" width="22.85546875" style="2" customWidth="1"/>
    <col min="14608" max="14850" width="9.140625" style="2"/>
    <col min="14851" max="14851" width="11.140625" style="2" customWidth="1"/>
    <col min="14852" max="14852" width="44.140625" style="2" customWidth="1"/>
    <col min="14853" max="14855" width="33.140625" style="2" customWidth="1"/>
    <col min="14856" max="14856" width="23.28515625" style="2" customWidth="1"/>
    <col min="14857" max="14863" width="22.85546875" style="2" customWidth="1"/>
    <col min="14864" max="15106" width="9.140625" style="2"/>
    <col min="15107" max="15107" width="11.140625" style="2" customWidth="1"/>
    <col min="15108" max="15108" width="44.140625" style="2" customWidth="1"/>
    <col min="15109" max="15111" width="33.140625" style="2" customWidth="1"/>
    <col min="15112" max="15112" width="23.28515625" style="2" customWidth="1"/>
    <col min="15113" max="15119" width="22.85546875" style="2" customWidth="1"/>
    <col min="15120" max="15362" width="9.140625" style="2"/>
    <col min="15363" max="15363" width="11.140625" style="2" customWidth="1"/>
    <col min="15364" max="15364" width="44.140625" style="2" customWidth="1"/>
    <col min="15365" max="15367" width="33.140625" style="2" customWidth="1"/>
    <col min="15368" max="15368" width="23.28515625" style="2" customWidth="1"/>
    <col min="15369" max="15375" width="22.85546875" style="2" customWidth="1"/>
    <col min="15376" max="15618" width="9.140625" style="2"/>
    <col min="15619" max="15619" width="11.140625" style="2" customWidth="1"/>
    <col min="15620" max="15620" width="44.140625" style="2" customWidth="1"/>
    <col min="15621" max="15623" width="33.140625" style="2" customWidth="1"/>
    <col min="15624" max="15624" width="23.28515625" style="2" customWidth="1"/>
    <col min="15625" max="15631" width="22.85546875" style="2" customWidth="1"/>
    <col min="15632" max="15874" width="9.140625" style="2"/>
    <col min="15875" max="15875" width="11.140625" style="2" customWidth="1"/>
    <col min="15876" max="15876" width="44.140625" style="2" customWidth="1"/>
    <col min="15877" max="15879" width="33.140625" style="2" customWidth="1"/>
    <col min="15880" max="15880" width="23.28515625" style="2" customWidth="1"/>
    <col min="15881" max="15887" width="22.85546875" style="2" customWidth="1"/>
    <col min="15888" max="16130" width="9.140625" style="2"/>
    <col min="16131" max="16131" width="11.140625" style="2" customWidth="1"/>
    <col min="16132" max="16132" width="44.140625" style="2" customWidth="1"/>
    <col min="16133" max="16135" width="33.140625" style="2" customWidth="1"/>
    <col min="16136" max="16136" width="23.28515625" style="2" customWidth="1"/>
    <col min="16137" max="16143" width="22.85546875" style="2" customWidth="1"/>
    <col min="16144" max="16384" width="9.140625" style="2"/>
  </cols>
  <sheetData>
    <row r="1" spans="1:27" s="1" customFormat="1" ht="53.25" customHeight="1" thickBot="1" x14ac:dyDescent="0.3">
      <c r="A1" s="1" t="s">
        <v>0</v>
      </c>
      <c r="C1" s="274"/>
      <c r="D1" s="169"/>
    </row>
    <row r="2" spans="1:27" ht="50.25" customHeight="1" thickBot="1" x14ac:dyDescent="0.25">
      <c r="A2" s="281" t="s">
        <v>3</v>
      </c>
      <c r="B2" s="291" t="s">
        <v>1</v>
      </c>
      <c r="C2" s="291" t="s">
        <v>1381</v>
      </c>
      <c r="D2" s="291" t="s">
        <v>809</v>
      </c>
      <c r="E2" s="293" t="s">
        <v>2</v>
      </c>
      <c r="F2" s="294"/>
      <c r="G2" s="294"/>
      <c r="H2" s="294"/>
      <c r="I2" s="294"/>
      <c r="J2" s="294"/>
      <c r="K2" s="295"/>
      <c r="L2" s="291" t="s">
        <v>124</v>
      </c>
      <c r="M2" s="291" t="s">
        <v>125</v>
      </c>
      <c r="N2" s="291" t="s">
        <v>126</v>
      </c>
      <c r="O2" s="298" t="s">
        <v>127</v>
      </c>
    </row>
    <row r="3" spans="1:27" ht="38.25" thickBot="1" x14ac:dyDescent="0.25">
      <c r="A3" s="282"/>
      <c r="B3" s="292"/>
      <c r="C3" s="296"/>
      <c r="D3" s="296"/>
      <c r="E3" s="111" t="s">
        <v>4</v>
      </c>
      <c r="F3" s="111" t="s">
        <v>5</v>
      </c>
      <c r="G3" s="111" t="s">
        <v>6</v>
      </c>
      <c r="H3" s="111" t="s">
        <v>1361</v>
      </c>
      <c r="I3" s="111" t="s">
        <v>121</v>
      </c>
      <c r="J3" s="111" t="s">
        <v>122</v>
      </c>
      <c r="K3" s="111" t="s">
        <v>123</v>
      </c>
      <c r="L3" s="296"/>
      <c r="M3" s="296"/>
      <c r="N3" s="296"/>
      <c r="O3" s="299"/>
    </row>
    <row r="4" spans="1:27" ht="37.5" x14ac:dyDescent="0.2">
      <c r="A4" s="286" t="s">
        <v>7</v>
      </c>
      <c r="B4" s="288" t="s">
        <v>128</v>
      </c>
      <c r="C4" s="303">
        <f>SUM(C6,C113,C135,C182,C193)</f>
        <v>3839824862.5099998</v>
      </c>
      <c r="D4" s="300"/>
      <c r="E4" s="110" t="s">
        <v>647</v>
      </c>
      <c r="F4" s="110" t="s">
        <v>648</v>
      </c>
      <c r="G4" s="110" t="s">
        <v>649</v>
      </c>
      <c r="H4" s="116" t="s">
        <v>1362</v>
      </c>
      <c r="I4" s="116">
        <v>8250</v>
      </c>
      <c r="J4" s="116">
        <v>8600</v>
      </c>
      <c r="K4" s="116">
        <v>9000</v>
      </c>
      <c r="L4" s="289"/>
      <c r="M4" s="289"/>
      <c r="N4" s="289"/>
      <c r="O4" s="289"/>
    </row>
    <row r="5" spans="1:27" ht="37.5" x14ac:dyDescent="0.2">
      <c r="A5" s="287"/>
      <c r="B5" s="287"/>
      <c r="C5" s="304"/>
      <c r="D5" s="289"/>
      <c r="E5" s="98" t="s">
        <v>650</v>
      </c>
      <c r="F5" s="98" t="s">
        <v>651</v>
      </c>
      <c r="G5" s="98" t="s">
        <v>652</v>
      </c>
      <c r="H5" s="118" t="s">
        <v>1363</v>
      </c>
      <c r="I5" s="118">
        <v>17</v>
      </c>
      <c r="J5" s="118">
        <v>15.5</v>
      </c>
      <c r="K5" s="118">
        <v>14</v>
      </c>
      <c r="L5" s="290"/>
      <c r="M5" s="290"/>
      <c r="N5" s="290"/>
      <c r="O5" s="290"/>
    </row>
    <row r="6" spans="1:27" s="3" customFormat="1" ht="37.5" x14ac:dyDescent="0.2">
      <c r="A6" s="283" t="s">
        <v>8</v>
      </c>
      <c r="B6" s="284" t="s">
        <v>129</v>
      </c>
      <c r="C6" s="305">
        <f>SUM(C8:C112)</f>
        <v>501963665.56</v>
      </c>
      <c r="D6" s="301"/>
      <c r="E6" s="99" t="s">
        <v>653</v>
      </c>
      <c r="F6" s="99" t="s">
        <v>654</v>
      </c>
      <c r="G6" s="99" t="s">
        <v>655</v>
      </c>
      <c r="H6" s="117" t="s">
        <v>1385</v>
      </c>
      <c r="I6" s="117">
        <v>867884</v>
      </c>
      <c r="J6" s="117">
        <v>906939</v>
      </c>
      <c r="K6" s="117">
        <v>965000</v>
      </c>
      <c r="L6" s="285"/>
      <c r="M6" s="285"/>
      <c r="N6" s="285"/>
      <c r="O6" s="28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3" customFormat="1" ht="37.5" x14ac:dyDescent="0.2">
      <c r="A7" s="283"/>
      <c r="B7" s="284"/>
      <c r="C7" s="306"/>
      <c r="D7" s="302"/>
      <c r="E7" s="99" t="s">
        <v>656</v>
      </c>
      <c r="F7" s="99" t="s">
        <v>657</v>
      </c>
      <c r="G7" s="99" t="s">
        <v>655</v>
      </c>
      <c r="H7" s="117" t="s">
        <v>1386</v>
      </c>
      <c r="I7" s="117">
        <v>5151063</v>
      </c>
      <c r="J7" s="117">
        <v>5331350</v>
      </c>
      <c r="K7" s="117">
        <v>5511637</v>
      </c>
      <c r="L7" s="285"/>
      <c r="M7" s="285"/>
      <c r="N7" s="285"/>
      <c r="O7" s="28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37.5" x14ac:dyDescent="0.2">
      <c r="A8" s="100" t="s">
        <v>120</v>
      </c>
      <c r="B8" s="101" t="s">
        <v>130</v>
      </c>
      <c r="C8" s="263"/>
      <c r="D8" s="170"/>
      <c r="E8" s="101" t="s">
        <v>658</v>
      </c>
      <c r="F8" s="101" t="s">
        <v>659</v>
      </c>
      <c r="G8" s="101" t="s">
        <v>655</v>
      </c>
      <c r="H8" s="114" t="s">
        <v>1364</v>
      </c>
      <c r="I8" s="114">
        <v>8</v>
      </c>
      <c r="J8" s="114">
        <v>12</v>
      </c>
      <c r="K8" s="114">
        <v>17</v>
      </c>
      <c r="L8" s="102"/>
      <c r="M8" s="102"/>
      <c r="N8" s="102"/>
      <c r="O8" s="102"/>
    </row>
    <row r="9" spans="1:27" ht="37.5" x14ac:dyDescent="0.3">
      <c r="A9" s="103" t="s">
        <v>9</v>
      </c>
      <c r="B9" s="103" t="s">
        <v>131</v>
      </c>
      <c r="C9" s="264"/>
      <c r="D9" s="171"/>
      <c r="E9" s="103"/>
      <c r="F9" s="103"/>
      <c r="G9" s="103"/>
      <c r="H9" s="115"/>
      <c r="I9" s="115"/>
      <c r="J9" s="115"/>
      <c r="K9" s="115"/>
      <c r="L9" s="104"/>
      <c r="M9" s="104"/>
      <c r="N9" s="104"/>
      <c r="O9" s="104"/>
    </row>
    <row r="10" spans="1:27" ht="18.75" x14ac:dyDescent="0.3">
      <c r="A10" s="182" t="s">
        <v>810</v>
      </c>
      <c r="B10" s="182" t="s">
        <v>1536</v>
      </c>
      <c r="C10" s="261">
        <v>2590000</v>
      </c>
      <c r="D10" s="171" t="s">
        <v>970</v>
      </c>
      <c r="E10" s="103"/>
      <c r="F10" s="103"/>
      <c r="G10" s="103"/>
      <c r="H10" s="115"/>
      <c r="I10" s="115"/>
      <c r="J10" s="115"/>
      <c r="K10" s="115"/>
      <c r="L10" s="104"/>
      <c r="M10" s="104"/>
      <c r="N10" s="104"/>
      <c r="O10" s="104"/>
    </row>
    <row r="11" spans="1:27" ht="37.5" x14ac:dyDescent="0.3">
      <c r="A11" s="168" t="s">
        <v>810</v>
      </c>
      <c r="B11" s="168" t="s">
        <v>1428</v>
      </c>
      <c r="C11" s="261">
        <v>30000000</v>
      </c>
      <c r="D11" s="171" t="s">
        <v>1427</v>
      </c>
      <c r="E11" s="103"/>
      <c r="F11" s="103"/>
      <c r="G11" s="103"/>
      <c r="H11" s="115"/>
      <c r="I11" s="115"/>
      <c r="J11" s="115"/>
      <c r="K11" s="115"/>
      <c r="L11" s="104"/>
      <c r="M11" s="104"/>
      <c r="N11" s="104"/>
      <c r="O11" s="104"/>
    </row>
    <row r="12" spans="1:27" ht="37.5" x14ac:dyDescent="0.3">
      <c r="A12" s="103" t="s">
        <v>10</v>
      </c>
      <c r="B12" s="103" t="s">
        <v>132</v>
      </c>
      <c r="C12" s="264"/>
      <c r="D12" s="171"/>
      <c r="E12" s="103"/>
      <c r="F12" s="103"/>
      <c r="G12" s="103"/>
      <c r="H12" s="115"/>
      <c r="I12" s="115"/>
      <c r="J12" s="115"/>
      <c r="K12" s="115"/>
      <c r="L12" s="104"/>
      <c r="M12" s="104"/>
      <c r="N12" s="104"/>
      <c r="O12" s="104"/>
    </row>
    <row r="13" spans="1:27" ht="37.5" x14ac:dyDescent="0.3">
      <c r="A13" s="103" t="s">
        <v>11</v>
      </c>
      <c r="B13" s="103" t="s">
        <v>133</v>
      </c>
      <c r="C13" s="264"/>
      <c r="D13" s="171"/>
      <c r="E13" s="103"/>
      <c r="F13" s="103"/>
      <c r="G13" s="103"/>
      <c r="H13" s="115"/>
      <c r="I13" s="115"/>
      <c r="J13" s="115"/>
      <c r="K13" s="115"/>
      <c r="L13" s="104"/>
      <c r="M13" s="104"/>
      <c r="N13" s="104"/>
      <c r="O13" s="104"/>
    </row>
    <row r="14" spans="1:27" ht="37.5" x14ac:dyDescent="0.2">
      <c r="A14" s="101" t="s">
        <v>12</v>
      </c>
      <c r="B14" s="101" t="s">
        <v>134</v>
      </c>
      <c r="C14" s="263"/>
      <c r="D14" s="170"/>
      <c r="E14" s="101" t="s">
        <v>660</v>
      </c>
      <c r="F14" s="101" t="s">
        <v>1296</v>
      </c>
      <c r="G14" s="101" t="s">
        <v>655</v>
      </c>
      <c r="H14" s="114" t="s">
        <v>1365</v>
      </c>
      <c r="I14" s="114">
        <v>1</v>
      </c>
      <c r="J14" s="114">
        <v>3</v>
      </c>
      <c r="K14" s="114">
        <v>5</v>
      </c>
      <c r="L14" s="102"/>
      <c r="M14" s="102"/>
      <c r="N14" s="102"/>
      <c r="O14" s="102"/>
    </row>
    <row r="15" spans="1:27" ht="75" x14ac:dyDescent="0.3">
      <c r="A15" s="103" t="s">
        <v>13</v>
      </c>
      <c r="B15" s="103" t="s">
        <v>135</v>
      </c>
      <c r="C15" s="264"/>
      <c r="D15" s="171"/>
      <c r="E15" s="103"/>
      <c r="F15" s="103"/>
      <c r="G15" s="103"/>
      <c r="H15" s="115"/>
      <c r="I15" s="115"/>
      <c r="J15" s="115"/>
      <c r="K15" s="115"/>
      <c r="L15" s="104"/>
      <c r="M15" s="104"/>
      <c r="N15" s="104"/>
      <c r="O15" s="104"/>
    </row>
    <row r="16" spans="1:27" ht="33.75" customHeight="1" x14ac:dyDescent="0.3">
      <c r="A16" s="168" t="s">
        <v>810</v>
      </c>
      <c r="B16" s="168" t="s">
        <v>825</v>
      </c>
      <c r="C16" s="261">
        <v>825000</v>
      </c>
      <c r="D16" s="171" t="s">
        <v>812</v>
      </c>
      <c r="E16" s="103"/>
      <c r="F16" s="103"/>
      <c r="G16" s="103"/>
      <c r="H16" s="115"/>
      <c r="I16" s="115"/>
      <c r="J16" s="115"/>
      <c r="K16" s="115"/>
      <c r="L16" s="104"/>
      <c r="M16" s="104"/>
      <c r="N16" s="104"/>
      <c r="O16" s="104"/>
    </row>
    <row r="17" spans="1:15" ht="33.75" customHeight="1" x14ac:dyDescent="0.3">
      <c r="A17" s="168" t="s">
        <v>810</v>
      </c>
      <c r="B17" s="168" t="s">
        <v>831</v>
      </c>
      <c r="C17" s="261">
        <v>5249747</v>
      </c>
      <c r="D17" s="171" t="s">
        <v>812</v>
      </c>
      <c r="E17" s="103"/>
      <c r="F17" s="103"/>
      <c r="G17" s="103"/>
      <c r="H17" s="115"/>
      <c r="I17" s="115"/>
      <c r="J17" s="115"/>
      <c r="K17" s="115"/>
      <c r="L17" s="104"/>
      <c r="M17" s="104"/>
      <c r="N17" s="104"/>
      <c r="O17" s="104"/>
    </row>
    <row r="18" spans="1:15" ht="37.5" x14ac:dyDescent="0.3">
      <c r="A18" s="168" t="s">
        <v>810</v>
      </c>
      <c r="B18" s="168" t="s">
        <v>932</v>
      </c>
      <c r="C18" s="261">
        <v>70000</v>
      </c>
      <c r="D18" s="171" t="s">
        <v>934</v>
      </c>
      <c r="E18" s="103"/>
      <c r="F18" s="103"/>
      <c r="G18" s="103"/>
      <c r="H18" s="115"/>
      <c r="I18" s="115"/>
      <c r="J18" s="115"/>
      <c r="K18" s="115"/>
      <c r="L18" s="104"/>
      <c r="M18" s="104"/>
      <c r="N18" s="104"/>
      <c r="O18" s="104"/>
    </row>
    <row r="19" spans="1:15" ht="56.25" x14ac:dyDescent="0.3">
      <c r="A19" s="168" t="s">
        <v>810</v>
      </c>
      <c r="B19" s="168" t="s">
        <v>936</v>
      </c>
      <c r="C19" s="261">
        <v>70000</v>
      </c>
      <c r="D19" s="171" t="s">
        <v>937</v>
      </c>
      <c r="E19" s="103"/>
      <c r="F19" s="103"/>
      <c r="G19" s="103"/>
      <c r="H19" s="115"/>
      <c r="I19" s="115"/>
      <c r="J19" s="115"/>
      <c r="K19" s="115"/>
      <c r="L19" s="104"/>
      <c r="M19" s="104"/>
      <c r="N19" s="104"/>
      <c r="O19" s="104"/>
    </row>
    <row r="20" spans="1:15" ht="37.5" x14ac:dyDescent="0.3">
      <c r="A20" s="103" t="s">
        <v>14</v>
      </c>
      <c r="B20" s="103" t="s">
        <v>136</v>
      </c>
      <c r="C20" s="261"/>
      <c r="D20" s="171"/>
      <c r="E20" s="103"/>
      <c r="F20" s="103"/>
      <c r="G20" s="103"/>
      <c r="H20" s="115"/>
      <c r="I20" s="115"/>
      <c r="J20" s="115"/>
      <c r="K20" s="115"/>
      <c r="L20" s="104"/>
      <c r="M20" s="104"/>
      <c r="N20" s="104"/>
      <c r="O20" s="104"/>
    </row>
    <row r="21" spans="1:15" ht="28.5" customHeight="1" x14ac:dyDescent="0.3">
      <c r="A21" s="168" t="s">
        <v>810</v>
      </c>
      <c r="B21" s="168" t="s">
        <v>843</v>
      </c>
      <c r="C21" s="261">
        <v>3800000</v>
      </c>
      <c r="D21" s="171" t="s">
        <v>812</v>
      </c>
      <c r="E21" s="103"/>
      <c r="F21" s="103"/>
      <c r="G21" s="103"/>
      <c r="H21" s="115"/>
      <c r="I21" s="115"/>
      <c r="J21" s="115"/>
      <c r="K21" s="115"/>
      <c r="L21" s="104"/>
      <c r="M21" s="104"/>
      <c r="N21" s="104"/>
      <c r="O21" s="104"/>
    </row>
    <row r="22" spans="1:15" ht="28.5" customHeight="1" x14ac:dyDescent="0.3">
      <c r="A22" s="168" t="s">
        <v>810</v>
      </c>
      <c r="B22" s="168" t="s">
        <v>904</v>
      </c>
      <c r="C22" s="261"/>
      <c r="D22" s="171" t="s">
        <v>898</v>
      </c>
      <c r="E22" s="103"/>
      <c r="F22" s="103"/>
      <c r="G22" s="103"/>
      <c r="H22" s="115"/>
      <c r="I22" s="115"/>
      <c r="J22" s="115"/>
      <c r="K22" s="115"/>
      <c r="L22" s="104"/>
      <c r="M22" s="104"/>
      <c r="N22" s="104"/>
      <c r="O22" s="104"/>
    </row>
    <row r="23" spans="1:15" ht="37.5" x14ac:dyDescent="0.3">
      <c r="A23" s="103" t="s">
        <v>15</v>
      </c>
      <c r="B23" s="103" t="s">
        <v>137</v>
      </c>
      <c r="C23" s="261"/>
      <c r="D23" s="171"/>
      <c r="E23" s="103"/>
      <c r="F23" s="103"/>
      <c r="G23" s="103"/>
      <c r="H23" s="115"/>
      <c r="I23" s="115"/>
      <c r="J23" s="115"/>
      <c r="K23" s="115"/>
      <c r="L23" s="104"/>
      <c r="M23" s="104"/>
      <c r="N23" s="104"/>
      <c r="O23" s="104"/>
    </row>
    <row r="24" spans="1:15" ht="25.5" customHeight="1" x14ac:dyDescent="0.3">
      <c r="A24" s="168" t="s">
        <v>810</v>
      </c>
      <c r="B24" s="168" t="s">
        <v>931</v>
      </c>
      <c r="C24" s="261">
        <v>300000</v>
      </c>
      <c r="D24" s="171" t="s">
        <v>1398</v>
      </c>
      <c r="E24" s="103"/>
      <c r="F24" s="103"/>
      <c r="G24" s="103"/>
      <c r="H24" s="115"/>
      <c r="I24" s="115"/>
      <c r="J24" s="115"/>
      <c r="K24" s="115"/>
      <c r="L24" s="104"/>
      <c r="M24" s="104"/>
      <c r="N24" s="104"/>
      <c r="O24" s="104"/>
    </row>
    <row r="25" spans="1:15" ht="56.25" x14ac:dyDescent="0.3">
      <c r="A25" s="103" t="s">
        <v>16</v>
      </c>
      <c r="B25" s="103" t="s">
        <v>138</v>
      </c>
      <c r="C25" s="264"/>
      <c r="D25" s="171"/>
      <c r="E25" s="103"/>
      <c r="F25" s="103"/>
      <c r="G25" s="103"/>
      <c r="H25" s="115"/>
      <c r="I25" s="115"/>
      <c r="J25" s="115"/>
      <c r="K25" s="115"/>
      <c r="L25" s="104"/>
      <c r="M25" s="104"/>
      <c r="N25" s="104"/>
      <c r="O25" s="104"/>
    </row>
    <row r="26" spans="1:15" ht="37.5" x14ac:dyDescent="0.2">
      <c r="A26" s="105" t="s">
        <v>17</v>
      </c>
      <c r="B26" s="101" t="s">
        <v>139</v>
      </c>
      <c r="C26" s="263"/>
      <c r="D26" s="170"/>
      <c r="E26" s="101" t="s">
        <v>661</v>
      </c>
      <c r="F26" s="101" t="s">
        <v>1297</v>
      </c>
      <c r="G26" s="101" t="s">
        <v>655</v>
      </c>
      <c r="H26" s="114" t="s">
        <v>1365</v>
      </c>
      <c r="I26" s="114">
        <v>1</v>
      </c>
      <c r="J26" s="114">
        <v>2</v>
      </c>
      <c r="K26" s="114">
        <v>3</v>
      </c>
      <c r="L26" s="102"/>
      <c r="M26" s="102"/>
      <c r="N26" s="102"/>
      <c r="O26" s="102"/>
    </row>
    <row r="27" spans="1:15" ht="37.5" x14ac:dyDescent="0.3">
      <c r="A27" s="103" t="s">
        <v>18</v>
      </c>
      <c r="B27" s="103" t="s">
        <v>140</v>
      </c>
      <c r="C27" s="264"/>
      <c r="D27" s="171"/>
      <c r="E27" s="103"/>
      <c r="F27" s="103"/>
      <c r="G27" s="103"/>
      <c r="H27" s="115"/>
      <c r="I27" s="115"/>
      <c r="J27" s="115"/>
      <c r="K27" s="115"/>
      <c r="L27" s="104"/>
      <c r="M27" s="104"/>
      <c r="N27" s="104"/>
      <c r="O27" s="104"/>
    </row>
    <row r="28" spans="1:15" ht="37.5" x14ac:dyDescent="0.3">
      <c r="A28" s="168" t="s">
        <v>810</v>
      </c>
      <c r="B28" s="168" t="s">
        <v>979</v>
      </c>
      <c r="C28" s="261">
        <v>4000000</v>
      </c>
      <c r="D28" s="171" t="s">
        <v>980</v>
      </c>
      <c r="E28" s="103"/>
      <c r="F28" s="103"/>
      <c r="G28" s="103"/>
      <c r="H28" s="115"/>
      <c r="I28" s="115"/>
      <c r="J28" s="115"/>
      <c r="K28" s="115"/>
      <c r="L28" s="104"/>
      <c r="M28" s="104"/>
      <c r="N28" s="104"/>
      <c r="O28" s="104"/>
    </row>
    <row r="29" spans="1:15" ht="37.5" x14ac:dyDescent="0.3">
      <c r="A29" s="168" t="s">
        <v>810</v>
      </c>
      <c r="B29" s="168" t="s">
        <v>1004</v>
      </c>
      <c r="C29" s="261"/>
      <c r="D29" s="171" t="s">
        <v>996</v>
      </c>
      <c r="E29" s="103"/>
      <c r="F29" s="103"/>
      <c r="G29" s="103"/>
      <c r="H29" s="115"/>
      <c r="I29" s="115"/>
      <c r="J29" s="115"/>
      <c r="K29" s="115"/>
      <c r="L29" s="104"/>
      <c r="M29" s="104"/>
      <c r="N29" s="104"/>
      <c r="O29" s="104"/>
    </row>
    <row r="30" spans="1:15" ht="18.75" x14ac:dyDescent="0.3">
      <c r="A30" s="168" t="s">
        <v>810</v>
      </c>
      <c r="B30" s="168" t="s">
        <v>1078</v>
      </c>
      <c r="C30" s="261">
        <v>15000000</v>
      </c>
      <c r="D30" s="171" t="s">
        <v>1076</v>
      </c>
      <c r="E30" s="103"/>
      <c r="F30" s="103"/>
      <c r="G30" s="103"/>
      <c r="H30" s="115"/>
      <c r="I30" s="115"/>
      <c r="J30" s="115"/>
      <c r="K30" s="115"/>
      <c r="L30" s="104"/>
      <c r="M30" s="104"/>
      <c r="N30" s="104"/>
      <c r="O30" s="104"/>
    </row>
    <row r="31" spans="1:15" ht="37.5" x14ac:dyDescent="0.3">
      <c r="A31" s="103" t="s">
        <v>19</v>
      </c>
      <c r="B31" s="103" t="s">
        <v>141</v>
      </c>
      <c r="C31" s="261"/>
      <c r="D31" s="171"/>
      <c r="E31" s="103"/>
      <c r="F31" s="103"/>
      <c r="G31" s="103"/>
      <c r="H31" s="115"/>
      <c r="I31" s="115"/>
      <c r="J31" s="115"/>
      <c r="K31" s="115"/>
      <c r="L31" s="104"/>
      <c r="M31" s="104"/>
      <c r="N31" s="104"/>
      <c r="O31" s="104"/>
    </row>
    <row r="32" spans="1:15" ht="18.75" x14ac:dyDescent="0.3">
      <c r="A32" s="168" t="s">
        <v>810</v>
      </c>
      <c r="B32" s="168" t="s">
        <v>1179</v>
      </c>
      <c r="C32" s="261">
        <v>1237500</v>
      </c>
      <c r="D32" s="171" t="s">
        <v>1408</v>
      </c>
      <c r="E32" s="103"/>
      <c r="F32" s="103"/>
      <c r="G32" s="103"/>
      <c r="H32" s="115"/>
      <c r="I32" s="115"/>
      <c r="J32" s="115"/>
      <c r="K32" s="115"/>
      <c r="L32" s="104"/>
      <c r="M32" s="104"/>
      <c r="N32" s="104"/>
      <c r="O32" s="104"/>
    </row>
    <row r="33" spans="1:15" ht="56.25" x14ac:dyDescent="0.3">
      <c r="A33" s="168" t="s">
        <v>810</v>
      </c>
      <c r="B33" s="168" t="s">
        <v>1409</v>
      </c>
      <c r="C33" s="261">
        <v>48000000</v>
      </c>
      <c r="D33" s="171" t="s">
        <v>870</v>
      </c>
      <c r="E33" s="103"/>
      <c r="F33" s="103"/>
      <c r="G33" s="103"/>
      <c r="H33" s="115"/>
      <c r="I33" s="115"/>
      <c r="J33" s="115"/>
      <c r="K33" s="115"/>
      <c r="L33" s="104"/>
      <c r="M33" s="104"/>
      <c r="N33" s="104"/>
      <c r="O33" s="104"/>
    </row>
    <row r="34" spans="1:15" ht="37.5" x14ac:dyDescent="0.3">
      <c r="A34" s="168" t="s">
        <v>810</v>
      </c>
      <c r="B34" s="168" t="s">
        <v>1537</v>
      </c>
      <c r="C34" s="261">
        <v>7500000</v>
      </c>
      <c r="D34" s="171" t="s">
        <v>970</v>
      </c>
      <c r="E34" s="103"/>
      <c r="F34" s="103"/>
      <c r="G34" s="103"/>
      <c r="H34" s="115"/>
      <c r="I34" s="115"/>
      <c r="J34" s="115"/>
      <c r="K34" s="115"/>
      <c r="L34" s="104"/>
      <c r="M34" s="104"/>
      <c r="N34" s="104"/>
      <c r="O34" s="104"/>
    </row>
    <row r="35" spans="1:15" ht="18.75" x14ac:dyDescent="0.3">
      <c r="A35" s="168" t="s">
        <v>810</v>
      </c>
      <c r="B35" s="168" t="s">
        <v>1431</v>
      </c>
      <c r="C35" s="261">
        <v>7000000</v>
      </c>
      <c r="D35" s="171" t="s">
        <v>970</v>
      </c>
      <c r="E35" s="103"/>
      <c r="F35" s="103"/>
      <c r="G35" s="103"/>
      <c r="H35" s="115"/>
      <c r="I35" s="115"/>
      <c r="J35" s="115"/>
      <c r="K35" s="115"/>
      <c r="L35" s="104"/>
      <c r="M35" s="104"/>
      <c r="N35" s="104"/>
      <c r="O35" s="104"/>
    </row>
    <row r="36" spans="1:15" ht="37.5" x14ac:dyDescent="0.3">
      <c r="A36" s="103" t="s">
        <v>20</v>
      </c>
      <c r="B36" s="103" t="s">
        <v>142</v>
      </c>
      <c r="C36" s="261"/>
      <c r="D36" s="171"/>
      <c r="E36" s="103"/>
      <c r="F36" s="103"/>
      <c r="G36" s="103"/>
      <c r="H36" s="115"/>
      <c r="I36" s="115"/>
      <c r="J36" s="115"/>
      <c r="K36" s="115"/>
      <c r="L36" s="104"/>
      <c r="M36" s="104"/>
      <c r="N36" s="104"/>
      <c r="O36" s="104"/>
    </row>
    <row r="37" spans="1:15" ht="28.5" customHeight="1" x14ac:dyDescent="0.3">
      <c r="A37" s="168" t="s">
        <v>810</v>
      </c>
      <c r="B37" s="168" t="s">
        <v>846</v>
      </c>
      <c r="C37" s="261">
        <v>3038300</v>
      </c>
      <c r="D37" s="171" t="s">
        <v>812</v>
      </c>
      <c r="E37" s="103"/>
      <c r="F37" s="103"/>
      <c r="G37" s="103"/>
      <c r="H37" s="115"/>
      <c r="I37" s="115"/>
      <c r="J37" s="115"/>
      <c r="K37" s="115"/>
      <c r="L37" s="104"/>
      <c r="M37" s="104"/>
      <c r="N37" s="104"/>
      <c r="O37" s="104"/>
    </row>
    <row r="38" spans="1:15" ht="56.25" x14ac:dyDescent="0.3">
      <c r="A38" s="168" t="s">
        <v>810</v>
      </c>
      <c r="B38" s="168" t="s">
        <v>928</v>
      </c>
      <c r="C38" s="261">
        <v>2030955.31</v>
      </c>
      <c r="D38" s="171" t="s">
        <v>923</v>
      </c>
      <c r="E38" s="103"/>
      <c r="F38" s="103"/>
      <c r="G38" s="103"/>
      <c r="H38" s="115"/>
      <c r="I38" s="115"/>
      <c r="J38" s="115"/>
      <c r="K38" s="115"/>
      <c r="L38" s="104"/>
      <c r="M38" s="104"/>
      <c r="N38" s="104"/>
      <c r="O38" s="104"/>
    </row>
    <row r="39" spans="1:15" ht="37.5" x14ac:dyDescent="0.3">
      <c r="A39" s="168" t="s">
        <v>810</v>
      </c>
      <c r="B39" s="168" t="s">
        <v>929</v>
      </c>
      <c r="C39" s="261">
        <v>511622.5</v>
      </c>
      <c r="D39" s="171" t="s">
        <v>923</v>
      </c>
      <c r="E39" s="103"/>
      <c r="F39" s="103"/>
      <c r="G39" s="103"/>
      <c r="H39" s="115"/>
      <c r="I39" s="115"/>
      <c r="J39" s="115"/>
      <c r="K39" s="115"/>
      <c r="L39" s="104"/>
      <c r="M39" s="104"/>
      <c r="N39" s="104"/>
      <c r="O39" s="104"/>
    </row>
    <row r="40" spans="1:15" ht="37.5" x14ac:dyDescent="0.3">
      <c r="A40" s="168" t="s">
        <v>810</v>
      </c>
      <c r="B40" s="168" t="s">
        <v>930</v>
      </c>
      <c r="C40" s="261">
        <v>947701.25</v>
      </c>
      <c r="D40" s="171" t="s">
        <v>923</v>
      </c>
      <c r="E40" s="103"/>
      <c r="F40" s="103"/>
      <c r="G40" s="103"/>
      <c r="H40" s="115"/>
      <c r="I40" s="115"/>
      <c r="J40" s="115"/>
      <c r="K40" s="115"/>
      <c r="L40" s="104"/>
      <c r="M40" s="104"/>
      <c r="N40" s="104"/>
      <c r="O40" s="104"/>
    </row>
    <row r="41" spans="1:15" ht="56.25" x14ac:dyDescent="0.3">
      <c r="A41" s="168" t="s">
        <v>810</v>
      </c>
      <c r="B41" s="168" t="s">
        <v>952</v>
      </c>
      <c r="C41" s="261"/>
      <c r="D41" s="171" t="s">
        <v>951</v>
      </c>
      <c r="E41" s="103"/>
      <c r="F41" s="103"/>
      <c r="G41" s="103"/>
      <c r="H41" s="115"/>
      <c r="I41" s="115"/>
      <c r="J41" s="115"/>
      <c r="K41" s="115"/>
      <c r="L41" s="104"/>
      <c r="M41" s="104"/>
      <c r="N41" s="104"/>
      <c r="O41" s="104"/>
    </row>
    <row r="42" spans="1:15" ht="37.5" x14ac:dyDescent="0.3">
      <c r="A42" s="168" t="s">
        <v>810</v>
      </c>
      <c r="B42" s="168" t="s">
        <v>1068</v>
      </c>
      <c r="C42" s="261">
        <v>500000</v>
      </c>
      <c r="D42" s="171" t="s">
        <v>1020</v>
      </c>
      <c r="E42" s="103"/>
      <c r="F42" s="103"/>
      <c r="G42" s="103"/>
      <c r="H42" s="115"/>
      <c r="I42" s="115"/>
      <c r="J42" s="115"/>
      <c r="K42" s="115"/>
      <c r="L42" s="104"/>
      <c r="M42" s="104"/>
      <c r="N42" s="104"/>
      <c r="O42" s="104"/>
    </row>
    <row r="43" spans="1:15" ht="37.5" x14ac:dyDescent="0.3">
      <c r="A43" s="168" t="s">
        <v>810</v>
      </c>
      <c r="B43" s="168" t="s">
        <v>1157</v>
      </c>
      <c r="C43" s="261">
        <v>19500000</v>
      </c>
      <c r="D43" s="171" t="s">
        <v>1150</v>
      </c>
      <c r="E43" s="103"/>
      <c r="F43" s="103"/>
      <c r="G43" s="103"/>
      <c r="H43" s="115"/>
      <c r="I43" s="115"/>
      <c r="J43" s="115"/>
      <c r="K43" s="115"/>
      <c r="L43" s="104"/>
      <c r="M43" s="104"/>
      <c r="N43" s="104"/>
      <c r="O43" s="104"/>
    </row>
    <row r="44" spans="1:15" ht="18.75" x14ac:dyDescent="0.3">
      <c r="A44" s="168" t="s">
        <v>810</v>
      </c>
      <c r="B44" s="168" t="s">
        <v>1552</v>
      </c>
      <c r="C44" s="261">
        <v>15000000</v>
      </c>
      <c r="D44" s="171" t="s">
        <v>1150</v>
      </c>
      <c r="E44" s="103"/>
      <c r="F44" s="103"/>
      <c r="G44" s="103"/>
      <c r="H44" s="115"/>
      <c r="I44" s="115"/>
      <c r="J44" s="115"/>
      <c r="K44" s="115"/>
      <c r="L44" s="104"/>
      <c r="M44" s="104"/>
      <c r="N44" s="104"/>
      <c r="O44" s="104"/>
    </row>
    <row r="45" spans="1:15" ht="56.25" x14ac:dyDescent="0.3">
      <c r="A45" s="168" t="s">
        <v>810</v>
      </c>
      <c r="B45" s="168" t="s">
        <v>1413</v>
      </c>
      <c r="C45" s="261">
        <v>2000000</v>
      </c>
      <c r="D45" s="171" t="s">
        <v>870</v>
      </c>
      <c r="E45" s="103"/>
      <c r="F45" s="103"/>
      <c r="G45" s="103"/>
      <c r="H45" s="115"/>
      <c r="I45" s="115"/>
      <c r="J45" s="115"/>
      <c r="K45" s="115"/>
      <c r="L45" s="104"/>
      <c r="M45" s="104"/>
      <c r="N45" s="104"/>
      <c r="O45" s="104"/>
    </row>
    <row r="46" spans="1:15" ht="75" x14ac:dyDescent="0.3">
      <c r="A46" s="168" t="s">
        <v>810</v>
      </c>
      <c r="B46" s="168" t="s">
        <v>1421</v>
      </c>
      <c r="C46" s="261">
        <v>12000000</v>
      </c>
      <c r="D46" s="171" t="s">
        <v>970</v>
      </c>
      <c r="E46" s="103"/>
      <c r="F46" s="103"/>
      <c r="G46" s="103"/>
      <c r="H46" s="115"/>
      <c r="I46" s="115"/>
      <c r="J46" s="115"/>
      <c r="K46" s="115"/>
      <c r="L46" s="104"/>
      <c r="M46" s="104"/>
      <c r="N46" s="104"/>
      <c r="O46" s="104"/>
    </row>
    <row r="47" spans="1:15" ht="56.25" x14ac:dyDescent="0.3">
      <c r="A47" s="168" t="s">
        <v>810</v>
      </c>
      <c r="B47" s="168" t="s">
        <v>1422</v>
      </c>
      <c r="C47" s="261">
        <v>1500000</v>
      </c>
      <c r="D47" s="171" t="s">
        <v>970</v>
      </c>
      <c r="E47" s="103"/>
      <c r="F47" s="103"/>
      <c r="G47" s="103"/>
      <c r="H47" s="115"/>
      <c r="I47" s="115"/>
      <c r="J47" s="115"/>
      <c r="K47" s="115"/>
      <c r="L47" s="104"/>
      <c r="M47" s="104"/>
      <c r="N47" s="104"/>
      <c r="O47" s="104"/>
    </row>
    <row r="48" spans="1:15" ht="18.75" x14ac:dyDescent="0.3">
      <c r="A48" s="168" t="s">
        <v>810</v>
      </c>
      <c r="B48" s="168" t="s">
        <v>1460</v>
      </c>
      <c r="C48" s="261">
        <v>1500000</v>
      </c>
      <c r="D48" s="171" t="s">
        <v>1070</v>
      </c>
      <c r="E48" s="103"/>
      <c r="F48" s="103"/>
      <c r="G48" s="103"/>
      <c r="H48" s="115"/>
      <c r="I48" s="115"/>
      <c r="J48" s="115"/>
      <c r="K48" s="115"/>
      <c r="L48" s="104"/>
      <c r="M48" s="104"/>
      <c r="N48" s="104"/>
      <c r="O48" s="104"/>
    </row>
    <row r="49" spans="1:15" ht="56.25" x14ac:dyDescent="0.3">
      <c r="A49" s="168" t="s">
        <v>810</v>
      </c>
      <c r="B49" s="168" t="s">
        <v>1484</v>
      </c>
      <c r="C49" s="261">
        <v>1311812.5</v>
      </c>
      <c r="D49" s="171" t="s">
        <v>923</v>
      </c>
      <c r="E49" s="103"/>
      <c r="F49" s="103"/>
      <c r="G49" s="103"/>
      <c r="H49" s="115"/>
      <c r="I49" s="115"/>
      <c r="J49" s="115"/>
      <c r="K49" s="115"/>
      <c r="L49" s="104"/>
      <c r="M49" s="104"/>
      <c r="N49" s="104"/>
      <c r="O49" s="104"/>
    </row>
    <row r="50" spans="1:15" ht="37.5" x14ac:dyDescent="0.3">
      <c r="A50" s="103" t="s">
        <v>21</v>
      </c>
      <c r="B50" s="103" t="s">
        <v>143</v>
      </c>
      <c r="C50" s="264"/>
      <c r="D50" s="171"/>
      <c r="E50" s="103"/>
      <c r="F50" s="103"/>
      <c r="G50" s="103"/>
      <c r="H50" s="115"/>
      <c r="I50" s="115"/>
      <c r="J50" s="115"/>
      <c r="K50" s="115"/>
      <c r="L50" s="104"/>
      <c r="M50" s="104"/>
      <c r="N50" s="104"/>
      <c r="O50" s="104"/>
    </row>
    <row r="51" spans="1:15" ht="18.75" x14ac:dyDescent="0.3">
      <c r="A51" s="168" t="s">
        <v>810</v>
      </c>
      <c r="B51" s="168" t="s">
        <v>1423</v>
      </c>
      <c r="C51" s="261">
        <v>750000</v>
      </c>
      <c r="D51" s="171" t="s">
        <v>970</v>
      </c>
      <c r="E51" s="103"/>
      <c r="F51" s="103"/>
      <c r="G51" s="103"/>
      <c r="H51" s="115"/>
      <c r="I51" s="115"/>
      <c r="J51" s="115"/>
      <c r="K51" s="115"/>
      <c r="L51" s="104"/>
      <c r="M51" s="104"/>
      <c r="N51" s="104"/>
      <c r="O51" s="104"/>
    </row>
    <row r="52" spans="1:15" ht="56.25" x14ac:dyDescent="0.3">
      <c r="A52" s="168" t="s">
        <v>810</v>
      </c>
      <c r="B52" s="168" t="s">
        <v>1424</v>
      </c>
      <c r="C52" s="261">
        <v>750000</v>
      </c>
      <c r="D52" s="171" t="s">
        <v>970</v>
      </c>
      <c r="E52" s="103"/>
      <c r="F52" s="103"/>
      <c r="G52" s="103"/>
      <c r="H52" s="115"/>
      <c r="I52" s="115"/>
      <c r="J52" s="115"/>
      <c r="K52" s="115"/>
      <c r="L52" s="104"/>
      <c r="M52" s="104"/>
      <c r="N52" s="104"/>
      <c r="O52" s="104"/>
    </row>
    <row r="53" spans="1:15" ht="37.5" x14ac:dyDescent="0.2">
      <c r="A53" s="105" t="s">
        <v>144</v>
      </c>
      <c r="B53" s="101" t="s">
        <v>145</v>
      </c>
      <c r="C53" s="263"/>
      <c r="D53" s="170"/>
      <c r="E53" s="101" t="s">
        <v>662</v>
      </c>
      <c r="F53" s="101" t="s">
        <v>1298</v>
      </c>
      <c r="G53" s="101" t="s">
        <v>655</v>
      </c>
      <c r="H53" s="114" t="s">
        <v>1384</v>
      </c>
      <c r="I53" s="255">
        <v>110000</v>
      </c>
      <c r="J53" s="255">
        <v>115000</v>
      </c>
      <c r="K53" s="255">
        <v>120000</v>
      </c>
      <c r="L53" s="102"/>
      <c r="M53" s="102"/>
      <c r="N53" s="102"/>
      <c r="O53" s="102"/>
    </row>
    <row r="54" spans="1:15" ht="37.5" x14ac:dyDescent="0.3">
      <c r="A54" s="103" t="s">
        <v>151</v>
      </c>
      <c r="B54" s="103" t="s">
        <v>146</v>
      </c>
      <c r="C54" s="264"/>
      <c r="D54" s="171"/>
      <c r="E54" s="103"/>
      <c r="F54" s="103"/>
      <c r="G54" s="103"/>
      <c r="H54" s="115"/>
      <c r="I54" s="115"/>
      <c r="J54" s="115"/>
      <c r="K54" s="115"/>
      <c r="L54" s="104"/>
      <c r="M54" s="104"/>
      <c r="N54" s="104"/>
      <c r="O54" s="104"/>
    </row>
    <row r="55" spans="1:15" ht="37.5" x14ac:dyDescent="0.3">
      <c r="A55" s="168" t="s">
        <v>810</v>
      </c>
      <c r="B55" s="168" t="s">
        <v>890</v>
      </c>
      <c r="C55" s="261"/>
      <c r="D55" s="171" t="s">
        <v>891</v>
      </c>
      <c r="E55" s="103"/>
      <c r="F55" s="103"/>
      <c r="G55" s="103"/>
      <c r="H55" s="115"/>
      <c r="I55" s="115"/>
      <c r="J55" s="115"/>
      <c r="K55" s="115"/>
      <c r="L55" s="104"/>
      <c r="M55" s="104"/>
      <c r="N55" s="104"/>
      <c r="O55" s="104"/>
    </row>
    <row r="56" spans="1:15" ht="37.5" x14ac:dyDescent="0.3">
      <c r="A56" s="168" t="s">
        <v>810</v>
      </c>
      <c r="B56" s="168" t="s">
        <v>892</v>
      </c>
      <c r="C56" s="261"/>
      <c r="D56" s="171" t="s">
        <v>891</v>
      </c>
      <c r="E56" s="103"/>
      <c r="F56" s="103"/>
      <c r="G56" s="103"/>
      <c r="H56" s="115"/>
      <c r="I56" s="115"/>
      <c r="J56" s="115"/>
      <c r="K56" s="115"/>
      <c r="L56" s="104"/>
      <c r="M56" s="104"/>
      <c r="N56" s="104"/>
      <c r="O56" s="104"/>
    </row>
    <row r="57" spans="1:15" ht="75" x14ac:dyDescent="0.3">
      <c r="A57" s="168" t="s">
        <v>810</v>
      </c>
      <c r="B57" s="168" t="s">
        <v>899</v>
      </c>
      <c r="C57" s="261"/>
      <c r="D57" s="171" t="s">
        <v>898</v>
      </c>
      <c r="E57" s="103"/>
      <c r="F57" s="103"/>
      <c r="G57" s="103"/>
      <c r="H57" s="115"/>
      <c r="I57" s="115"/>
      <c r="J57" s="115"/>
      <c r="K57" s="115"/>
      <c r="L57" s="104"/>
      <c r="M57" s="104"/>
      <c r="N57" s="104"/>
      <c r="O57" s="104"/>
    </row>
    <row r="58" spans="1:15" ht="37.5" x14ac:dyDescent="0.3">
      <c r="A58" s="168" t="s">
        <v>810</v>
      </c>
      <c r="B58" s="168" t="s">
        <v>900</v>
      </c>
      <c r="C58" s="261"/>
      <c r="D58" s="171" t="s">
        <v>898</v>
      </c>
      <c r="E58" s="103"/>
      <c r="F58" s="103"/>
      <c r="G58" s="103"/>
      <c r="H58" s="115"/>
      <c r="I58" s="115"/>
      <c r="J58" s="115"/>
      <c r="K58" s="115"/>
      <c r="L58" s="104"/>
      <c r="M58" s="104"/>
      <c r="N58" s="104"/>
      <c r="O58" s="104"/>
    </row>
    <row r="59" spans="1:15" ht="37.5" x14ac:dyDescent="0.3">
      <c r="A59" s="103" t="s">
        <v>152</v>
      </c>
      <c r="B59" s="103" t="s">
        <v>147</v>
      </c>
      <c r="C59" s="261"/>
      <c r="D59" s="171"/>
      <c r="E59" s="103"/>
      <c r="F59" s="103"/>
      <c r="G59" s="103"/>
      <c r="H59" s="115"/>
      <c r="I59" s="115"/>
      <c r="J59" s="115"/>
      <c r="K59" s="115"/>
      <c r="L59" s="104"/>
      <c r="M59" s="104"/>
      <c r="N59" s="104"/>
      <c r="O59" s="104"/>
    </row>
    <row r="60" spans="1:15" ht="37.5" x14ac:dyDescent="0.3">
      <c r="A60" s="103" t="s">
        <v>153</v>
      </c>
      <c r="B60" s="103" t="s">
        <v>148</v>
      </c>
      <c r="C60" s="261"/>
      <c r="D60" s="171"/>
      <c r="E60" s="103"/>
      <c r="F60" s="103"/>
      <c r="G60" s="103"/>
      <c r="H60" s="115"/>
      <c r="I60" s="115"/>
      <c r="J60" s="115"/>
      <c r="K60" s="115"/>
      <c r="L60" s="104"/>
      <c r="M60" s="104"/>
      <c r="N60" s="104"/>
      <c r="O60" s="104"/>
    </row>
    <row r="61" spans="1:15" ht="21.75" customHeight="1" x14ac:dyDescent="0.3">
      <c r="A61" s="168" t="s">
        <v>810</v>
      </c>
      <c r="B61" s="168" t="s">
        <v>847</v>
      </c>
      <c r="C61" s="261">
        <v>7302274</v>
      </c>
      <c r="D61" s="171" t="s">
        <v>812</v>
      </c>
      <c r="E61" s="103"/>
      <c r="F61" s="103"/>
      <c r="G61" s="103"/>
      <c r="H61" s="115"/>
      <c r="I61" s="115"/>
      <c r="J61" s="115"/>
      <c r="K61" s="115"/>
      <c r="L61" s="104"/>
      <c r="M61" s="104"/>
      <c r="N61" s="104"/>
      <c r="O61" s="104"/>
    </row>
    <row r="62" spans="1:15" ht="37.5" x14ac:dyDescent="0.3">
      <c r="A62" s="168" t="s">
        <v>810</v>
      </c>
      <c r="B62" s="168" t="s">
        <v>883</v>
      </c>
      <c r="C62" s="261"/>
      <c r="D62" s="171" t="s">
        <v>884</v>
      </c>
      <c r="E62" s="103"/>
      <c r="F62" s="103"/>
      <c r="G62" s="103"/>
      <c r="H62" s="115"/>
      <c r="I62" s="115"/>
      <c r="J62" s="115"/>
      <c r="K62" s="115"/>
      <c r="L62" s="104"/>
      <c r="M62" s="104"/>
      <c r="N62" s="104"/>
      <c r="O62" s="104"/>
    </row>
    <row r="63" spans="1:15" ht="37.5" x14ac:dyDescent="0.3">
      <c r="A63" s="168" t="s">
        <v>810</v>
      </c>
      <c r="B63" s="168" t="s">
        <v>885</v>
      </c>
      <c r="C63" s="261"/>
      <c r="D63" s="171" t="s">
        <v>884</v>
      </c>
      <c r="E63" s="103"/>
      <c r="F63" s="103"/>
      <c r="G63" s="103"/>
      <c r="H63" s="115"/>
      <c r="I63" s="115"/>
      <c r="J63" s="115"/>
      <c r="K63" s="115"/>
      <c r="L63" s="104"/>
      <c r="M63" s="104"/>
      <c r="N63" s="104"/>
      <c r="O63" s="104"/>
    </row>
    <row r="64" spans="1:15" ht="37.5" x14ac:dyDescent="0.3">
      <c r="A64" s="168" t="s">
        <v>810</v>
      </c>
      <c r="B64" s="168" t="s">
        <v>901</v>
      </c>
      <c r="C64" s="261"/>
      <c r="D64" s="171" t="s">
        <v>898</v>
      </c>
      <c r="E64" s="103"/>
      <c r="F64" s="103"/>
      <c r="G64" s="103"/>
      <c r="H64" s="115"/>
      <c r="I64" s="115"/>
      <c r="J64" s="115"/>
      <c r="K64" s="115"/>
      <c r="L64" s="104"/>
      <c r="M64" s="104"/>
      <c r="N64" s="104"/>
      <c r="O64" s="104"/>
    </row>
    <row r="65" spans="1:15" ht="18.75" x14ac:dyDescent="0.3">
      <c r="A65" s="168" t="s">
        <v>810</v>
      </c>
      <c r="B65" s="168" t="s">
        <v>903</v>
      </c>
      <c r="C65" s="261"/>
      <c r="D65" s="171" t="s">
        <v>898</v>
      </c>
      <c r="E65" s="103"/>
      <c r="F65" s="103"/>
      <c r="G65" s="103"/>
      <c r="H65" s="115"/>
      <c r="I65" s="115"/>
      <c r="J65" s="115"/>
      <c r="K65" s="115"/>
      <c r="L65" s="104"/>
      <c r="M65" s="104"/>
      <c r="N65" s="104"/>
      <c r="O65" s="104"/>
    </row>
    <row r="66" spans="1:15" ht="75" x14ac:dyDescent="0.3">
      <c r="A66" s="168" t="s">
        <v>810</v>
      </c>
      <c r="B66" s="168" t="s">
        <v>912</v>
      </c>
      <c r="C66" s="261"/>
      <c r="D66" s="171" t="s">
        <v>898</v>
      </c>
      <c r="E66" s="103"/>
      <c r="F66" s="103"/>
      <c r="G66" s="103"/>
      <c r="H66" s="115"/>
      <c r="I66" s="115"/>
      <c r="J66" s="115"/>
      <c r="K66" s="115"/>
      <c r="L66" s="104"/>
      <c r="M66" s="104"/>
      <c r="N66" s="104"/>
      <c r="O66" s="104"/>
    </row>
    <row r="67" spans="1:15" ht="37.5" x14ac:dyDescent="0.3">
      <c r="A67" s="168" t="s">
        <v>810</v>
      </c>
      <c r="B67" s="168" t="s">
        <v>1018</v>
      </c>
      <c r="C67" s="261">
        <v>7500000</v>
      </c>
      <c r="D67" s="171" t="s">
        <v>1017</v>
      </c>
      <c r="E67" s="103"/>
      <c r="F67" s="103"/>
      <c r="G67" s="103"/>
      <c r="H67" s="115"/>
      <c r="I67" s="115"/>
      <c r="J67" s="115"/>
      <c r="K67" s="115"/>
      <c r="L67" s="104"/>
      <c r="M67" s="104"/>
      <c r="N67" s="104"/>
      <c r="O67" s="104"/>
    </row>
    <row r="68" spans="1:15" ht="18.75" x14ac:dyDescent="0.3">
      <c r="A68" s="168" t="s">
        <v>810</v>
      </c>
      <c r="B68" s="168" t="s">
        <v>1028</v>
      </c>
      <c r="C68" s="261">
        <v>800000</v>
      </c>
      <c r="D68" s="171" t="s">
        <v>1020</v>
      </c>
      <c r="E68" s="103"/>
      <c r="F68" s="103"/>
      <c r="G68" s="103"/>
      <c r="H68" s="115"/>
      <c r="I68" s="115"/>
      <c r="J68" s="115"/>
      <c r="K68" s="115"/>
      <c r="L68" s="104"/>
      <c r="M68" s="104"/>
      <c r="N68" s="104"/>
      <c r="O68" s="104"/>
    </row>
    <row r="69" spans="1:15" ht="56.25" x14ac:dyDescent="0.3">
      <c r="A69" s="168" t="s">
        <v>810</v>
      </c>
      <c r="B69" s="168" t="s">
        <v>1032</v>
      </c>
      <c r="C69" s="261">
        <v>2000000</v>
      </c>
      <c r="D69" s="171" t="s">
        <v>1020</v>
      </c>
      <c r="E69" s="103"/>
      <c r="F69" s="103"/>
      <c r="G69" s="103"/>
      <c r="H69" s="115"/>
      <c r="I69" s="115"/>
      <c r="J69" s="115"/>
      <c r="K69" s="115"/>
      <c r="L69" s="104"/>
      <c r="M69" s="104"/>
      <c r="N69" s="104"/>
      <c r="O69" s="104"/>
    </row>
    <row r="70" spans="1:15" ht="18.75" x14ac:dyDescent="0.3">
      <c r="A70" s="168" t="s">
        <v>810</v>
      </c>
      <c r="B70" s="168" t="s">
        <v>1033</v>
      </c>
      <c r="C70" s="261">
        <v>1300000</v>
      </c>
      <c r="D70" s="171" t="s">
        <v>1020</v>
      </c>
      <c r="E70" s="103"/>
      <c r="F70" s="103"/>
      <c r="G70" s="103"/>
      <c r="H70" s="115"/>
      <c r="I70" s="115"/>
      <c r="J70" s="115"/>
      <c r="K70" s="115"/>
      <c r="L70" s="104"/>
      <c r="M70" s="104"/>
      <c r="N70" s="104"/>
      <c r="O70" s="104"/>
    </row>
    <row r="71" spans="1:15" ht="37.5" x14ac:dyDescent="0.3">
      <c r="A71" s="168" t="s">
        <v>810</v>
      </c>
      <c r="B71" s="168" t="s">
        <v>1069</v>
      </c>
      <c r="C71" s="261">
        <v>50000</v>
      </c>
      <c r="D71" s="171" t="s">
        <v>1020</v>
      </c>
      <c r="E71" s="103"/>
      <c r="F71" s="103"/>
      <c r="G71" s="103"/>
      <c r="H71" s="115"/>
      <c r="I71" s="115"/>
      <c r="J71" s="115"/>
      <c r="K71" s="115"/>
      <c r="L71" s="104"/>
      <c r="M71" s="104"/>
      <c r="N71" s="104"/>
      <c r="O71" s="104"/>
    </row>
    <row r="72" spans="1:15" ht="18.75" x14ac:dyDescent="0.3">
      <c r="A72" s="168" t="s">
        <v>810</v>
      </c>
      <c r="B72" s="168" t="s">
        <v>1071</v>
      </c>
      <c r="C72" s="261">
        <v>30000000</v>
      </c>
      <c r="D72" s="171" t="s">
        <v>1070</v>
      </c>
      <c r="E72" s="103"/>
      <c r="F72" s="103"/>
      <c r="G72" s="103"/>
      <c r="H72" s="115"/>
      <c r="I72" s="115"/>
      <c r="J72" s="115"/>
      <c r="K72" s="115"/>
      <c r="L72" s="104"/>
      <c r="M72" s="104"/>
      <c r="N72" s="104"/>
      <c r="O72" s="104"/>
    </row>
    <row r="73" spans="1:15" ht="18.75" x14ac:dyDescent="0.3">
      <c r="A73" s="168" t="s">
        <v>810</v>
      </c>
      <c r="B73" s="168" t="s">
        <v>1074</v>
      </c>
      <c r="C73" s="261">
        <v>25000000</v>
      </c>
      <c r="D73" s="171" t="s">
        <v>1070</v>
      </c>
      <c r="E73" s="103"/>
      <c r="F73" s="103"/>
      <c r="G73" s="103"/>
      <c r="H73" s="115"/>
      <c r="I73" s="115"/>
      <c r="J73" s="115"/>
      <c r="K73" s="115"/>
      <c r="L73" s="104"/>
      <c r="M73" s="104"/>
      <c r="N73" s="104"/>
      <c r="O73" s="104"/>
    </row>
    <row r="74" spans="1:15" ht="37.5" x14ac:dyDescent="0.3">
      <c r="A74" s="168" t="s">
        <v>810</v>
      </c>
      <c r="B74" s="168" t="s">
        <v>1095</v>
      </c>
      <c r="C74" s="261">
        <v>850000</v>
      </c>
      <c r="D74" s="171" t="s">
        <v>1087</v>
      </c>
      <c r="E74" s="103"/>
      <c r="F74" s="103"/>
      <c r="G74" s="103"/>
      <c r="H74" s="115"/>
      <c r="I74" s="115"/>
      <c r="J74" s="115"/>
      <c r="K74" s="115"/>
      <c r="L74" s="104"/>
      <c r="M74" s="104"/>
      <c r="N74" s="104"/>
      <c r="O74" s="104"/>
    </row>
    <row r="75" spans="1:15" ht="37.5" x14ac:dyDescent="0.3">
      <c r="A75" s="168" t="s">
        <v>810</v>
      </c>
      <c r="B75" s="168" t="s">
        <v>1107</v>
      </c>
      <c r="C75" s="261">
        <v>2960000</v>
      </c>
      <c r="D75" s="171" t="s">
        <v>1104</v>
      </c>
      <c r="E75" s="103"/>
      <c r="F75" s="103"/>
      <c r="G75" s="103"/>
      <c r="H75" s="115"/>
      <c r="I75" s="115"/>
      <c r="J75" s="115"/>
      <c r="K75" s="115"/>
      <c r="L75" s="104"/>
      <c r="M75" s="104"/>
      <c r="N75" s="104"/>
      <c r="O75" s="104"/>
    </row>
    <row r="76" spans="1:15" ht="18.75" x14ac:dyDescent="0.3">
      <c r="A76" s="168" t="s">
        <v>810</v>
      </c>
      <c r="B76" s="168" t="s">
        <v>1549</v>
      </c>
      <c r="C76" s="261">
        <v>5550000</v>
      </c>
      <c r="D76" s="171" t="s">
        <v>1104</v>
      </c>
      <c r="E76" s="103"/>
      <c r="F76" s="103"/>
      <c r="G76" s="103"/>
      <c r="H76" s="115"/>
      <c r="I76" s="115"/>
      <c r="J76" s="115"/>
      <c r="K76" s="115"/>
      <c r="L76" s="104"/>
      <c r="M76" s="104"/>
      <c r="N76" s="104"/>
      <c r="O76" s="104"/>
    </row>
    <row r="77" spans="1:15" ht="18.75" x14ac:dyDescent="0.3">
      <c r="A77" s="168" t="s">
        <v>810</v>
      </c>
      <c r="B77" s="168" t="s">
        <v>1546</v>
      </c>
      <c r="C77" s="261">
        <v>4958000</v>
      </c>
      <c r="D77" s="171" t="s">
        <v>1104</v>
      </c>
      <c r="E77" s="103"/>
      <c r="F77" s="103"/>
      <c r="G77" s="103"/>
      <c r="H77" s="115"/>
      <c r="I77" s="115"/>
      <c r="J77" s="115"/>
      <c r="K77" s="115"/>
      <c r="L77" s="104"/>
      <c r="M77" s="104"/>
      <c r="N77" s="104"/>
      <c r="O77" s="104"/>
    </row>
    <row r="78" spans="1:15" ht="18.75" x14ac:dyDescent="0.3">
      <c r="A78" s="168" t="s">
        <v>810</v>
      </c>
      <c r="B78" s="168" t="s">
        <v>1112</v>
      </c>
      <c r="C78" s="261">
        <v>8000000</v>
      </c>
      <c r="D78" s="171" t="s">
        <v>1104</v>
      </c>
      <c r="E78" s="103"/>
      <c r="F78" s="103"/>
      <c r="G78" s="103"/>
      <c r="H78" s="115"/>
      <c r="I78" s="115"/>
      <c r="J78" s="115"/>
      <c r="K78" s="115"/>
      <c r="L78" s="104"/>
      <c r="M78" s="104"/>
      <c r="N78" s="104"/>
      <c r="O78" s="104"/>
    </row>
    <row r="79" spans="1:15" ht="37.5" x14ac:dyDescent="0.3">
      <c r="A79" s="168" t="s">
        <v>810</v>
      </c>
      <c r="B79" s="168" t="s">
        <v>1118</v>
      </c>
      <c r="C79" s="261">
        <v>1580000</v>
      </c>
      <c r="D79" s="171" t="s">
        <v>1114</v>
      </c>
      <c r="E79" s="103"/>
      <c r="F79" s="103"/>
      <c r="G79" s="103"/>
      <c r="H79" s="115"/>
      <c r="I79" s="115"/>
      <c r="J79" s="115"/>
      <c r="K79" s="115"/>
      <c r="L79" s="104"/>
      <c r="M79" s="104"/>
      <c r="N79" s="104"/>
      <c r="O79" s="104"/>
    </row>
    <row r="80" spans="1:15" ht="56.25" x14ac:dyDescent="0.3">
      <c r="A80" s="168" t="s">
        <v>810</v>
      </c>
      <c r="B80" s="168" t="s">
        <v>1121</v>
      </c>
      <c r="C80" s="261">
        <v>1000000</v>
      </c>
      <c r="D80" s="171" t="s">
        <v>1114</v>
      </c>
      <c r="E80" s="103"/>
      <c r="F80" s="103"/>
      <c r="G80" s="103"/>
      <c r="H80" s="115"/>
      <c r="I80" s="115"/>
      <c r="J80" s="115"/>
      <c r="K80" s="115"/>
      <c r="L80" s="104"/>
      <c r="M80" s="104"/>
      <c r="N80" s="104"/>
      <c r="O80" s="104"/>
    </row>
    <row r="81" spans="1:15" ht="37.5" x14ac:dyDescent="0.3">
      <c r="A81" s="168" t="s">
        <v>810</v>
      </c>
      <c r="B81" s="168" t="s">
        <v>1145</v>
      </c>
      <c r="C81" s="261">
        <v>10000000</v>
      </c>
      <c r="D81" s="171" t="s">
        <v>1138</v>
      </c>
      <c r="E81" s="103"/>
      <c r="F81" s="103"/>
      <c r="G81" s="103"/>
      <c r="H81" s="115"/>
      <c r="I81" s="115"/>
      <c r="J81" s="115"/>
      <c r="K81" s="115"/>
      <c r="L81" s="104"/>
      <c r="M81" s="104"/>
      <c r="N81" s="104"/>
      <c r="O81" s="104"/>
    </row>
    <row r="82" spans="1:15" ht="36.75" customHeight="1" x14ac:dyDescent="0.3">
      <c r="A82" s="168" t="s">
        <v>810</v>
      </c>
      <c r="B82" s="168" t="s">
        <v>1429</v>
      </c>
      <c r="C82" s="261">
        <v>4500000</v>
      </c>
      <c r="D82" s="171" t="s">
        <v>1430</v>
      </c>
      <c r="E82" s="103"/>
      <c r="F82" s="103"/>
      <c r="G82" s="103"/>
      <c r="H82" s="115"/>
      <c r="I82" s="115"/>
      <c r="J82" s="115"/>
      <c r="K82" s="115"/>
      <c r="L82" s="104"/>
      <c r="M82" s="104"/>
      <c r="N82" s="104"/>
      <c r="O82" s="104"/>
    </row>
    <row r="83" spans="1:15" ht="57" customHeight="1" x14ac:dyDescent="0.3">
      <c r="A83" s="168" t="s">
        <v>810</v>
      </c>
      <c r="B83" s="168" t="s">
        <v>1434</v>
      </c>
      <c r="C83" s="261">
        <v>1500000</v>
      </c>
      <c r="D83" s="171" t="s">
        <v>970</v>
      </c>
      <c r="E83" s="103"/>
      <c r="F83" s="103"/>
      <c r="G83" s="103"/>
      <c r="H83" s="115"/>
      <c r="I83" s="115"/>
      <c r="J83" s="115"/>
      <c r="K83" s="115"/>
      <c r="L83" s="104"/>
      <c r="M83" s="104"/>
      <c r="N83" s="104"/>
      <c r="O83" s="104"/>
    </row>
    <row r="84" spans="1:15" ht="57" customHeight="1" x14ac:dyDescent="0.3">
      <c r="A84" s="168" t="s">
        <v>810</v>
      </c>
      <c r="B84" s="168" t="s">
        <v>1530</v>
      </c>
      <c r="C84" s="261">
        <v>1110000</v>
      </c>
      <c r="D84" s="171" t="s">
        <v>1087</v>
      </c>
      <c r="E84" s="103"/>
      <c r="F84" s="103"/>
      <c r="G84" s="103"/>
      <c r="H84" s="115"/>
      <c r="I84" s="115"/>
      <c r="J84" s="115"/>
      <c r="K84" s="115"/>
      <c r="L84" s="104"/>
      <c r="M84" s="104"/>
      <c r="N84" s="104"/>
      <c r="O84" s="104"/>
    </row>
    <row r="85" spans="1:15" ht="57" customHeight="1" x14ac:dyDescent="0.3">
      <c r="A85" s="168" t="s">
        <v>810</v>
      </c>
      <c r="B85" s="168" t="s">
        <v>1464</v>
      </c>
      <c r="C85" s="261">
        <v>1500000</v>
      </c>
      <c r="D85" s="171" t="s">
        <v>1070</v>
      </c>
      <c r="E85" s="103"/>
      <c r="F85" s="103"/>
      <c r="G85" s="103"/>
      <c r="H85" s="115"/>
      <c r="I85" s="115"/>
      <c r="J85" s="115"/>
      <c r="K85" s="115"/>
      <c r="L85" s="104"/>
      <c r="M85" s="104"/>
      <c r="N85" s="104"/>
      <c r="O85" s="104"/>
    </row>
    <row r="86" spans="1:15" ht="37.5" x14ac:dyDescent="0.3">
      <c r="A86" s="103" t="s">
        <v>154</v>
      </c>
      <c r="B86" s="103" t="s">
        <v>149</v>
      </c>
      <c r="C86" s="265"/>
      <c r="D86" s="171"/>
      <c r="E86" s="103"/>
      <c r="F86" s="103"/>
      <c r="G86" s="103"/>
      <c r="H86" s="115"/>
      <c r="I86" s="115"/>
      <c r="J86" s="115"/>
      <c r="K86" s="115"/>
      <c r="L86" s="104"/>
      <c r="M86" s="104"/>
      <c r="N86" s="104"/>
      <c r="O86" s="104"/>
    </row>
    <row r="87" spans="1:15" ht="37.5" x14ac:dyDescent="0.3">
      <c r="A87" s="168" t="s">
        <v>810</v>
      </c>
      <c r="B87" s="168" t="s">
        <v>905</v>
      </c>
      <c r="C87" s="261"/>
      <c r="D87" s="171" t="s">
        <v>898</v>
      </c>
      <c r="E87" s="103"/>
      <c r="F87" s="103"/>
      <c r="G87" s="103"/>
      <c r="H87" s="115"/>
      <c r="I87" s="115"/>
      <c r="J87" s="115"/>
      <c r="K87" s="115"/>
      <c r="L87" s="104"/>
      <c r="M87" s="104"/>
      <c r="N87" s="104"/>
      <c r="O87" s="104"/>
    </row>
    <row r="88" spans="1:15" ht="18.75" x14ac:dyDescent="0.3">
      <c r="A88" s="168" t="s">
        <v>810</v>
      </c>
      <c r="B88" s="168" t="s">
        <v>1433</v>
      </c>
      <c r="C88" s="261">
        <v>500000</v>
      </c>
      <c r="D88" s="171" t="s">
        <v>1430</v>
      </c>
      <c r="E88" s="103"/>
      <c r="F88" s="103"/>
      <c r="G88" s="103"/>
      <c r="H88" s="115"/>
      <c r="I88" s="115"/>
      <c r="J88" s="115"/>
      <c r="K88" s="115"/>
      <c r="L88" s="104"/>
      <c r="M88" s="104"/>
      <c r="N88" s="104"/>
      <c r="O88" s="104"/>
    </row>
    <row r="89" spans="1:15" ht="37.5" x14ac:dyDescent="0.3">
      <c r="A89" s="103" t="s">
        <v>155</v>
      </c>
      <c r="B89" s="103" t="s">
        <v>150</v>
      </c>
      <c r="C89" s="261"/>
      <c r="D89" s="171"/>
      <c r="E89" s="103"/>
      <c r="F89" s="103"/>
      <c r="G89" s="103"/>
      <c r="H89" s="115"/>
      <c r="I89" s="115"/>
      <c r="J89" s="115"/>
      <c r="K89" s="115"/>
      <c r="L89" s="104"/>
      <c r="M89" s="104"/>
      <c r="N89" s="104"/>
      <c r="O89" s="104"/>
    </row>
    <row r="90" spans="1:15" ht="56.25" x14ac:dyDescent="0.3">
      <c r="A90" s="168" t="s">
        <v>810</v>
      </c>
      <c r="B90" s="168" t="s">
        <v>1049</v>
      </c>
      <c r="C90" s="261">
        <v>1000000</v>
      </c>
      <c r="D90" s="171" t="s">
        <v>1036</v>
      </c>
      <c r="E90" s="103"/>
      <c r="F90" s="103"/>
      <c r="G90" s="103"/>
      <c r="H90" s="115"/>
      <c r="I90" s="115"/>
      <c r="J90" s="115"/>
      <c r="K90" s="115"/>
      <c r="L90" s="104"/>
      <c r="M90" s="104"/>
      <c r="N90" s="104"/>
      <c r="O90" s="104"/>
    </row>
    <row r="91" spans="1:15" ht="56.25" x14ac:dyDescent="0.2">
      <c r="A91" s="105" t="s">
        <v>156</v>
      </c>
      <c r="B91" s="101" t="s">
        <v>157</v>
      </c>
      <c r="C91" s="263"/>
      <c r="D91" s="170"/>
      <c r="E91" s="101" t="s">
        <v>663</v>
      </c>
      <c r="F91" s="101" t="s">
        <v>1299</v>
      </c>
      <c r="G91" s="101" t="s">
        <v>655</v>
      </c>
      <c r="H91" s="114" t="s">
        <v>1365</v>
      </c>
      <c r="I91" s="114">
        <v>1</v>
      </c>
      <c r="J91" s="114">
        <v>3</v>
      </c>
      <c r="K91" s="114">
        <v>5</v>
      </c>
      <c r="L91" s="102"/>
      <c r="M91" s="102"/>
      <c r="N91" s="102"/>
      <c r="O91" s="102"/>
    </row>
    <row r="92" spans="1:15" ht="37.5" x14ac:dyDescent="0.3">
      <c r="A92" s="103" t="s">
        <v>161</v>
      </c>
      <c r="B92" s="103" t="s">
        <v>158</v>
      </c>
      <c r="C92" s="264"/>
      <c r="D92" s="171"/>
      <c r="E92" s="103"/>
      <c r="F92" s="103"/>
      <c r="G92" s="103"/>
      <c r="H92" s="115"/>
      <c r="I92" s="115"/>
      <c r="J92" s="115"/>
      <c r="K92" s="115"/>
      <c r="L92" s="104"/>
      <c r="M92" s="104"/>
      <c r="N92" s="104"/>
      <c r="O92" s="104"/>
    </row>
    <row r="93" spans="1:15" ht="37.5" x14ac:dyDescent="0.3">
      <c r="A93" s="168" t="s">
        <v>810</v>
      </c>
      <c r="B93" s="168" t="s">
        <v>893</v>
      </c>
      <c r="C93" s="261"/>
      <c r="D93" s="171" t="s">
        <v>891</v>
      </c>
      <c r="E93" s="103"/>
      <c r="F93" s="103"/>
      <c r="G93" s="103"/>
      <c r="H93" s="115"/>
      <c r="I93" s="115"/>
      <c r="J93" s="115"/>
      <c r="K93" s="115"/>
      <c r="L93" s="104"/>
      <c r="M93" s="104"/>
      <c r="N93" s="104"/>
      <c r="O93" s="104"/>
    </row>
    <row r="94" spans="1:15" ht="37.5" x14ac:dyDescent="0.3">
      <c r="A94" s="168" t="s">
        <v>810</v>
      </c>
      <c r="B94" s="168" t="s">
        <v>894</v>
      </c>
      <c r="C94" s="261"/>
      <c r="D94" s="171" t="s">
        <v>891</v>
      </c>
      <c r="E94" s="103"/>
      <c r="F94" s="103"/>
      <c r="G94" s="103"/>
      <c r="H94" s="115"/>
      <c r="I94" s="115"/>
      <c r="J94" s="115"/>
      <c r="K94" s="115"/>
      <c r="L94" s="104"/>
      <c r="M94" s="104"/>
      <c r="N94" s="104"/>
      <c r="O94" s="104"/>
    </row>
    <row r="95" spans="1:15" ht="37.5" x14ac:dyDescent="0.3">
      <c r="A95" s="168" t="s">
        <v>810</v>
      </c>
      <c r="B95" s="168" t="s">
        <v>917</v>
      </c>
      <c r="C95" s="261">
        <v>39000000</v>
      </c>
      <c r="D95" s="171" t="s">
        <v>898</v>
      </c>
      <c r="E95" s="103"/>
      <c r="F95" s="103"/>
      <c r="G95" s="103"/>
      <c r="H95" s="115"/>
      <c r="I95" s="115"/>
      <c r="J95" s="115"/>
      <c r="K95" s="115"/>
      <c r="L95" s="104"/>
      <c r="M95" s="104"/>
      <c r="N95" s="104"/>
      <c r="O95" s="104"/>
    </row>
    <row r="96" spans="1:15" ht="75" x14ac:dyDescent="0.3">
      <c r="A96" s="168" t="s">
        <v>810</v>
      </c>
      <c r="B96" s="168" t="s">
        <v>1026</v>
      </c>
      <c r="C96" s="261">
        <v>1000000</v>
      </c>
      <c r="D96" s="171" t="s">
        <v>1020</v>
      </c>
      <c r="E96" s="103"/>
      <c r="F96" s="103"/>
      <c r="G96" s="103"/>
      <c r="H96" s="115"/>
      <c r="I96" s="115"/>
      <c r="J96" s="115"/>
      <c r="K96" s="115"/>
      <c r="L96" s="104"/>
      <c r="M96" s="104"/>
      <c r="N96" s="104"/>
      <c r="O96" s="104"/>
    </row>
    <row r="97" spans="1:15" ht="75" x14ac:dyDescent="0.3">
      <c r="A97" s="168" t="s">
        <v>810</v>
      </c>
      <c r="B97" s="168" t="s">
        <v>1047</v>
      </c>
      <c r="C97" s="261">
        <v>6400000</v>
      </c>
      <c r="D97" s="171" t="s">
        <v>1020</v>
      </c>
      <c r="E97" s="103"/>
      <c r="F97" s="103"/>
      <c r="G97" s="103"/>
      <c r="H97" s="115"/>
      <c r="I97" s="115"/>
      <c r="J97" s="115"/>
      <c r="K97" s="115"/>
      <c r="L97" s="104"/>
      <c r="M97" s="104"/>
      <c r="N97" s="104"/>
      <c r="O97" s="104"/>
    </row>
    <row r="98" spans="1:15" ht="37.5" x14ac:dyDescent="0.3">
      <c r="A98" s="168" t="s">
        <v>810</v>
      </c>
      <c r="B98" s="168" t="s">
        <v>1051</v>
      </c>
      <c r="C98" s="261">
        <v>275000</v>
      </c>
      <c r="D98" s="171" t="s">
        <v>1036</v>
      </c>
      <c r="E98" s="103"/>
      <c r="F98" s="103"/>
      <c r="G98" s="103"/>
      <c r="H98" s="115"/>
      <c r="I98" s="115"/>
      <c r="J98" s="115"/>
      <c r="K98" s="115"/>
      <c r="L98" s="104"/>
      <c r="M98" s="104"/>
      <c r="N98" s="104"/>
      <c r="O98" s="104"/>
    </row>
    <row r="99" spans="1:15" ht="18.75" x14ac:dyDescent="0.3">
      <c r="A99" s="168" t="s">
        <v>810</v>
      </c>
      <c r="B99" s="168" t="s">
        <v>1067</v>
      </c>
      <c r="C99" s="261">
        <v>200000</v>
      </c>
      <c r="D99" s="171" t="s">
        <v>1020</v>
      </c>
      <c r="E99" s="103"/>
      <c r="F99" s="103"/>
      <c r="G99" s="103"/>
      <c r="H99" s="115"/>
      <c r="I99" s="115"/>
      <c r="J99" s="115"/>
      <c r="K99" s="115"/>
      <c r="L99" s="104"/>
      <c r="M99" s="104"/>
      <c r="N99" s="104"/>
      <c r="O99" s="104"/>
    </row>
    <row r="100" spans="1:15" ht="75" x14ac:dyDescent="0.3">
      <c r="A100" s="168" t="s">
        <v>810</v>
      </c>
      <c r="B100" s="168" t="s">
        <v>1105</v>
      </c>
      <c r="C100" s="261">
        <v>4500000</v>
      </c>
      <c r="D100" s="171" t="s">
        <v>1104</v>
      </c>
      <c r="E100" s="103"/>
      <c r="F100" s="103"/>
      <c r="G100" s="103"/>
      <c r="H100" s="115"/>
      <c r="I100" s="115"/>
      <c r="J100" s="115"/>
      <c r="K100" s="115"/>
      <c r="L100" s="104"/>
      <c r="M100" s="104"/>
      <c r="N100" s="104"/>
      <c r="O100" s="104"/>
    </row>
    <row r="101" spans="1:15" ht="37.5" x14ac:dyDescent="0.3">
      <c r="A101" s="168" t="s">
        <v>810</v>
      </c>
      <c r="B101" s="168" t="s">
        <v>1383</v>
      </c>
      <c r="C101" s="267">
        <v>37500000</v>
      </c>
      <c r="D101" s="171" t="s">
        <v>1164</v>
      </c>
      <c r="E101" s="103"/>
      <c r="F101" s="103"/>
      <c r="G101" s="103"/>
      <c r="H101" s="115"/>
      <c r="I101" s="115"/>
      <c r="J101" s="115"/>
      <c r="K101" s="115"/>
      <c r="L101" s="104"/>
      <c r="M101" s="104"/>
      <c r="N101" s="104"/>
      <c r="O101" s="104"/>
    </row>
    <row r="102" spans="1:15" ht="37.5" x14ac:dyDescent="0.3">
      <c r="A102" s="103" t="s">
        <v>162</v>
      </c>
      <c r="B102" s="103" t="s">
        <v>159</v>
      </c>
      <c r="C102" s="264"/>
      <c r="D102" s="171"/>
      <c r="E102" s="103"/>
      <c r="F102" s="103"/>
      <c r="G102" s="103"/>
      <c r="H102" s="115"/>
      <c r="I102" s="115"/>
      <c r="J102" s="115"/>
      <c r="K102" s="115"/>
      <c r="L102" s="104"/>
      <c r="M102" s="104"/>
      <c r="N102" s="104"/>
      <c r="O102" s="104"/>
    </row>
    <row r="103" spans="1:15" ht="37.5" x14ac:dyDescent="0.3">
      <c r="A103" s="168" t="s">
        <v>810</v>
      </c>
      <c r="B103" s="168" t="s">
        <v>895</v>
      </c>
      <c r="C103" s="261"/>
      <c r="D103" s="171" t="s">
        <v>891</v>
      </c>
      <c r="E103" s="103"/>
      <c r="F103" s="103"/>
      <c r="G103" s="103"/>
      <c r="H103" s="115"/>
      <c r="I103" s="115"/>
      <c r="J103" s="115"/>
      <c r="K103" s="115"/>
      <c r="L103" s="104"/>
      <c r="M103" s="104"/>
      <c r="N103" s="104"/>
      <c r="O103" s="104"/>
    </row>
    <row r="104" spans="1:15" ht="37.5" x14ac:dyDescent="0.3">
      <c r="A104" s="168" t="s">
        <v>810</v>
      </c>
      <c r="B104" s="168" t="s">
        <v>1154</v>
      </c>
      <c r="C104" s="261">
        <v>7500000</v>
      </c>
      <c r="D104" s="171" t="s">
        <v>1150</v>
      </c>
      <c r="E104" s="103"/>
      <c r="F104" s="103"/>
      <c r="G104" s="103"/>
      <c r="H104" s="115"/>
      <c r="I104" s="115"/>
      <c r="J104" s="115"/>
      <c r="K104" s="115"/>
      <c r="L104" s="104"/>
      <c r="M104" s="104"/>
      <c r="N104" s="104"/>
      <c r="O104" s="104"/>
    </row>
    <row r="105" spans="1:15" ht="37.5" x14ac:dyDescent="0.3">
      <c r="A105" s="168" t="s">
        <v>810</v>
      </c>
      <c r="B105" s="168" t="s">
        <v>1279</v>
      </c>
      <c r="C105" s="261">
        <v>98770753</v>
      </c>
      <c r="D105" s="171" t="s">
        <v>1280</v>
      </c>
      <c r="E105" s="103"/>
      <c r="F105" s="103"/>
      <c r="G105" s="103"/>
      <c r="H105" s="115"/>
      <c r="I105" s="115"/>
      <c r="J105" s="115"/>
      <c r="K105" s="115"/>
      <c r="L105" s="104"/>
      <c r="M105" s="104"/>
      <c r="N105" s="104"/>
      <c r="O105" s="104"/>
    </row>
    <row r="106" spans="1:15" ht="56.25" x14ac:dyDescent="0.3">
      <c r="A106" s="103" t="s">
        <v>163</v>
      </c>
      <c r="B106" s="103" t="s">
        <v>160</v>
      </c>
      <c r="C106" s="261"/>
      <c r="D106" s="171"/>
      <c r="E106" s="103"/>
      <c r="F106" s="103"/>
      <c r="G106" s="103"/>
      <c r="H106" s="115"/>
      <c r="I106" s="115"/>
      <c r="J106" s="115"/>
      <c r="K106" s="115"/>
      <c r="L106" s="104"/>
      <c r="M106" s="104"/>
      <c r="N106" s="104"/>
      <c r="O106" s="104"/>
    </row>
    <row r="107" spans="1:15" ht="27" customHeight="1" x14ac:dyDescent="0.3">
      <c r="A107" s="168" t="s">
        <v>810</v>
      </c>
      <c r="B107" s="168" t="s">
        <v>896</v>
      </c>
      <c r="C107" s="261"/>
      <c r="D107" s="171" t="s">
        <v>891</v>
      </c>
      <c r="E107" s="103"/>
      <c r="F107" s="103"/>
      <c r="G107" s="103"/>
      <c r="H107" s="115"/>
      <c r="I107" s="115"/>
      <c r="J107" s="115"/>
      <c r="K107" s="115"/>
      <c r="L107" s="104"/>
      <c r="M107" s="104"/>
      <c r="N107" s="104"/>
      <c r="O107" s="104"/>
    </row>
    <row r="108" spans="1:15" ht="56.25" x14ac:dyDescent="0.3">
      <c r="A108" s="103" t="s">
        <v>1191</v>
      </c>
      <c r="B108" s="103" t="s">
        <v>1192</v>
      </c>
      <c r="C108" s="262"/>
      <c r="D108" s="184"/>
      <c r="E108" s="103"/>
      <c r="F108" s="103"/>
      <c r="G108" s="103"/>
      <c r="H108" s="115"/>
      <c r="I108" s="115"/>
      <c r="J108" s="115"/>
      <c r="K108" s="115"/>
      <c r="L108" s="104"/>
      <c r="M108" s="104"/>
      <c r="N108" s="104"/>
      <c r="O108" s="104"/>
    </row>
    <row r="109" spans="1:15" ht="37.5" x14ac:dyDescent="0.3">
      <c r="A109" s="168" t="s">
        <v>810</v>
      </c>
      <c r="B109" s="168" t="s">
        <v>1193</v>
      </c>
      <c r="C109" s="262"/>
      <c r="D109" s="184" t="s">
        <v>891</v>
      </c>
      <c r="E109" s="103"/>
      <c r="F109" s="103"/>
      <c r="G109" s="103"/>
      <c r="H109" s="115"/>
      <c r="I109" s="115"/>
      <c r="J109" s="115"/>
      <c r="K109" s="115"/>
      <c r="L109" s="104"/>
      <c r="M109" s="104"/>
      <c r="N109" s="104"/>
      <c r="O109" s="104"/>
    </row>
    <row r="110" spans="1:15" ht="27" customHeight="1" x14ac:dyDescent="0.3">
      <c r="A110" s="168" t="s">
        <v>810</v>
      </c>
      <c r="B110" s="168" t="s">
        <v>1194</v>
      </c>
      <c r="C110" s="262"/>
      <c r="D110" s="184" t="s">
        <v>996</v>
      </c>
      <c r="E110" s="103"/>
      <c r="F110" s="103"/>
      <c r="G110" s="103"/>
      <c r="H110" s="115"/>
      <c r="I110" s="115"/>
      <c r="J110" s="115"/>
      <c r="K110" s="115"/>
      <c r="L110" s="104"/>
      <c r="M110" s="104"/>
      <c r="N110" s="104"/>
      <c r="O110" s="104"/>
    </row>
    <row r="111" spans="1:15" ht="27" customHeight="1" x14ac:dyDescent="0.3">
      <c r="A111" s="168" t="s">
        <v>810</v>
      </c>
      <c r="B111" s="168" t="s">
        <v>1195</v>
      </c>
      <c r="C111" s="262">
        <v>500000</v>
      </c>
      <c r="D111" s="184" t="s">
        <v>1020</v>
      </c>
      <c r="E111" s="103"/>
      <c r="F111" s="103"/>
      <c r="G111" s="103"/>
      <c r="H111" s="115"/>
      <c r="I111" s="115"/>
      <c r="J111" s="115"/>
      <c r="K111" s="115"/>
      <c r="L111" s="104"/>
      <c r="M111" s="104"/>
      <c r="N111" s="104"/>
      <c r="O111" s="104"/>
    </row>
    <row r="112" spans="1:15" ht="41.25" customHeight="1" x14ac:dyDescent="0.3">
      <c r="A112" s="168" t="s">
        <v>810</v>
      </c>
      <c r="B112" s="168" t="s">
        <v>1435</v>
      </c>
      <c r="C112" s="262">
        <v>375000</v>
      </c>
      <c r="D112" s="184" t="s">
        <v>970</v>
      </c>
      <c r="E112" s="103"/>
      <c r="F112" s="103"/>
      <c r="G112" s="103"/>
      <c r="H112" s="115"/>
      <c r="I112" s="115"/>
      <c r="J112" s="115"/>
      <c r="K112" s="115"/>
      <c r="L112" s="104"/>
      <c r="M112" s="104"/>
      <c r="N112" s="104"/>
      <c r="O112" s="104"/>
    </row>
    <row r="113" spans="1:27" s="3" customFormat="1" ht="93.75" x14ac:dyDescent="0.2">
      <c r="A113" s="283" t="s">
        <v>164</v>
      </c>
      <c r="B113" s="284" t="s">
        <v>165</v>
      </c>
      <c r="C113" s="305">
        <f>SUM(C115:C134)</f>
        <v>59650000</v>
      </c>
      <c r="D113" s="301"/>
      <c r="E113" s="99" t="s">
        <v>664</v>
      </c>
      <c r="F113" s="99" t="s">
        <v>665</v>
      </c>
      <c r="G113" s="99" t="s">
        <v>666</v>
      </c>
      <c r="H113" s="117" t="s">
        <v>1366</v>
      </c>
      <c r="I113" s="117">
        <v>0</v>
      </c>
      <c r="J113" s="117">
        <v>50000000</v>
      </c>
      <c r="K113" s="117">
        <v>138000000</v>
      </c>
      <c r="L113" s="285"/>
      <c r="M113" s="285"/>
      <c r="N113" s="285"/>
      <c r="O113" s="285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s="3" customFormat="1" ht="37.5" x14ac:dyDescent="0.2">
      <c r="A114" s="283"/>
      <c r="B114" s="284"/>
      <c r="C114" s="306"/>
      <c r="D114" s="302"/>
      <c r="E114" s="99" t="s">
        <v>667</v>
      </c>
      <c r="F114" s="99" t="s">
        <v>1300</v>
      </c>
      <c r="G114" s="99" t="s">
        <v>655</v>
      </c>
      <c r="H114" s="113" t="s">
        <v>1365</v>
      </c>
      <c r="I114" s="113">
        <v>25</v>
      </c>
      <c r="J114" s="113">
        <v>50</v>
      </c>
      <c r="K114" s="113">
        <v>75</v>
      </c>
      <c r="L114" s="285"/>
      <c r="M114" s="285"/>
      <c r="N114" s="285"/>
      <c r="O114" s="285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12.5" x14ac:dyDescent="0.2">
      <c r="A115" s="100" t="s">
        <v>166</v>
      </c>
      <c r="B115" s="101" t="s">
        <v>167</v>
      </c>
      <c r="C115" s="263"/>
      <c r="D115" s="170"/>
      <c r="E115" s="101" t="s">
        <v>668</v>
      </c>
      <c r="F115" s="101" t="s">
        <v>669</v>
      </c>
      <c r="G115" s="101">
        <v>1</v>
      </c>
      <c r="H115" s="114" t="s">
        <v>1365</v>
      </c>
      <c r="I115" s="114">
        <v>0</v>
      </c>
      <c r="J115" s="114">
        <v>0</v>
      </c>
      <c r="K115" s="114">
        <v>1</v>
      </c>
      <c r="L115" s="102"/>
      <c r="M115" s="102"/>
      <c r="N115" s="102"/>
      <c r="O115" s="102"/>
    </row>
    <row r="116" spans="1:27" ht="56.25" x14ac:dyDescent="0.3">
      <c r="A116" s="103" t="s">
        <v>173</v>
      </c>
      <c r="B116" s="103" t="s">
        <v>168</v>
      </c>
      <c r="C116" s="264"/>
      <c r="D116" s="171"/>
      <c r="E116" s="103"/>
      <c r="F116" s="103"/>
      <c r="G116" s="103"/>
      <c r="H116" s="115"/>
      <c r="I116" s="115"/>
      <c r="J116" s="115"/>
      <c r="K116" s="115"/>
      <c r="L116" s="104"/>
      <c r="M116" s="104"/>
      <c r="N116" s="104"/>
      <c r="O116" s="104"/>
    </row>
    <row r="117" spans="1:27" ht="18.75" x14ac:dyDescent="0.3">
      <c r="A117" s="168" t="s">
        <v>810</v>
      </c>
      <c r="B117" s="168" t="s">
        <v>1264</v>
      </c>
      <c r="C117" s="261">
        <v>34000000</v>
      </c>
      <c r="D117" s="171" t="s">
        <v>1164</v>
      </c>
      <c r="E117" s="103"/>
      <c r="F117" s="103"/>
      <c r="G117" s="103"/>
      <c r="H117" s="115"/>
      <c r="I117" s="115"/>
      <c r="J117" s="115"/>
      <c r="K117" s="115"/>
      <c r="L117" s="104"/>
      <c r="M117" s="104"/>
      <c r="N117" s="104"/>
      <c r="O117" s="104"/>
    </row>
    <row r="118" spans="1:27" ht="37.5" x14ac:dyDescent="0.3">
      <c r="A118" s="168" t="s">
        <v>810</v>
      </c>
      <c r="B118" s="168" t="s">
        <v>1167</v>
      </c>
      <c r="C118" s="261">
        <v>24000000</v>
      </c>
      <c r="D118" s="171" t="s">
        <v>1164</v>
      </c>
      <c r="E118" s="103"/>
      <c r="F118" s="103"/>
      <c r="G118" s="103"/>
      <c r="H118" s="115"/>
      <c r="I118" s="115"/>
      <c r="J118" s="115"/>
      <c r="K118" s="115"/>
      <c r="L118" s="104"/>
      <c r="M118" s="104"/>
      <c r="N118" s="104"/>
      <c r="O118" s="104"/>
    </row>
    <row r="119" spans="1:27" ht="56.25" x14ac:dyDescent="0.3">
      <c r="A119" s="103" t="s">
        <v>174</v>
      </c>
      <c r="B119" s="103" t="s">
        <v>169</v>
      </c>
      <c r="C119" s="264"/>
      <c r="D119" s="171"/>
      <c r="E119" s="103"/>
      <c r="F119" s="103"/>
      <c r="G119" s="103"/>
      <c r="H119" s="115"/>
      <c r="I119" s="115"/>
      <c r="J119" s="115"/>
      <c r="K119" s="115"/>
      <c r="L119" s="104"/>
      <c r="M119" s="104"/>
      <c r="N119" s="104"/>
      <c r="O119" s="104"/>
    </row>
    <row r="120" spans="1:27" ht="56.25" x14ac:dyDescent="0.3">
      <c r="A120" s="103" t="s">
        <v>175</v>
      </c>
      <c r="B120" s="103" t="s">
        <v>170</v>
      </c>
      <c r="C120" s="264"/>
      <c r="D120" s="171"/>
      <c r="E120" s="103"/>
      <c r="F120" s="103"/>
      <c r="G120" s="103"/>
      <c r="H120" s="115"/>
      <c r="I120" s="115"/>
      <c r="J120" s="115"/>
      <c r="K120" s="115"/>
      <c r="L120" s="104"/>
      <c r="M120" s="104"/>
      <c r="N120" s="104"/>
      <c r="O120" s="104"/>
    </row>
    <row r="121" spans="1:27" ht="37.5" x14ac:dyDescent="0.3">
      <c r="A121" s="103" t="s">
        <v>176</v>
      </c>
      <c r="B121" s="103" t="s">
        <v>171</v>
      </c>
      <c r="C121" s="264"/>
      <c r="D121" s="171"/>
      <c r="E121" s="103"/>
      <c r="F121" s="103"/>
      <c r="G121" s="103"/>
      <c r="H121" s="115"/>
      <c r="I121" s="115"/>
      <c r="J121" s="115"/>
      <c r="K121" s="115"/>
      <c r="L121" s="104"/>
      <c r="M121" s="104"/>
      <c r="N121" s="104"/>
      <c r="O121" s="104"/>
    </row>
    <row r="122" spans="1:27" ht="56.25" x14ac:dyDescent="0.3">
      <c r="A122" s="103" t="s">
        <v>177</v>
      </c>
      <c r="B122" s="103" t="s">
        <v>172</v>
      </c>
      <c r="C122" s="264"/>
      <c r="D122" s="171"/>
      <c r="E122" s="103"/>
      <c r="F122" s="103"/>
      <c r="G122" s="103"/>
      <c r="H122" s="115"/>
      <c r="I122" s="115"/>
      <c r="J122" s="115"/>
      <c r="K122" s="115"/>
      <c r="L122" s="104"/>
      <c r="M122" s="104"/>
      <c r="N122" s="104"/>
      <c r="O122" s="104"/>
    </row>
    <row r="123" spans="1:27" ht="75" x14ac:dyDescent="0.2">
      <c r="A123" s="100" t="s">
        <v>178</v>
      </c>
      <c r="B123" s="101" t="s">
        <v>179</v>
      </c>
      <c r="C123" s="263"/>
      <c r="D123" s="170"/>
      <c r="E123" s="101" t="s">
        <v>670</v>
      </c>
      <c r="F123" s="101" t="s">
        <v>1301</v>
      </c>
      <c r="G123" s="101" t="s">
        <v>655</v>
      </c>
      <c r="H123" s="114" t="s">
        <v>1365</v>
      </c>
      <c r="I123" s="114">
        <v>0</v>
      </c>
      <c r="J123" s="114">
        <v>1</v>
      </c>
      <c r="K123" s="114">
        <v>2</v>
      </c>
      <c r="L123" s="102"/>
      <c r="M123" s="102"/>
      <c r="N123" s="102"/>
      <c r="O123" s="102"/>
    </row>
    <row r="124" spans="1:27" ht="37.5" x14ac:dyDescent="0.3">
      <c r="A124" s="103" t="s">
        <v>184</v>
      </c>
      <c r="B124" s="103" t="s">
        <v>180</v>
      </c>
      <c r="C124" s="264"/>
      <c r="D124" s="171"/>
      <c r="E124" s="103"/>
      <c r="F124" s="103"/>
      <c r="G124" s="103"/>
      <c r="H124" s="115"/>
      <c r="I124" s="115"/>
      <c r="J124" s="115"/>
      <c r="K124" s="115"/>
      <c r="L124" s="104"/>
      <c r="M124" s="104"/>
      <c r="N124" s="104"/>
      <c r="O124" s="104"/>
    </row>
    <row r="125" spans="1:27" ht="37.5" x14ac:dyDescent="0.3">
      <c r="A125" s="103" t="s">
        <v>185</v>
      </c>
      <c r="B125" s="103" t="s">
        <v>181</v>
      </c>
      <c r="C125" s="264"/>
      <c r="D125" s="171"/>
      <c r="E125" s="103"/>
      <c r="F125" s="103"/>
      <c r="G125" s="103"/>
      <c r="H125" s="115"/>
      <c r="I125" s="115"/>
      <c r="J125" s="115"/>
      <c r="K125" s="115"/>
      <c r="L125" s="104"/>
      <c r="M125" s="104"/>
      <c r="N125" s="104"/>
      <c r="O125" s="104"/>
    </row>
    <row r="126" spans="1:27" ht="37.5" x14ac:dyDescent="0.3">
      <c r="A126" s="103" t="s">
        <v>186</v>
      </c>
      <c r="B126" s="103" t="s">
        <v>182</v>
      </c>
      <c r="C126" s="264"/>
      <c r="D126" s="171"/>
      <c r="E126" s="103"/>
      <c r="F126" s="103"/>
      <c r="G126" s="103"/>
      <c r="H126" s="115"/>
      <c r="I126" s="115"/>
      <c r="J126" s="115"/>
      <c r="K126" s="115"/>
      <c r="L126" s="104"/>
      <c r="M126" s="104"/>
      <c r="N126" s="104"/>
      <c r="O126" s="104"/>
    </row>
    <row r="127" spans="1:27" ht="37.5" x14ac:dyDescent="0.3">
      <c r="A127" s="168" t="s">
        <v>810</v>
      </c>
      <c r="B127" s="168" t="s">
        <v>1065</v>
      </c>
      <c r="C127" s="261">
        <v>500000</v>
      </c>
      <c r="D127" s="171" t="s">
        <v>1020</v>
      </c>
      <c r="E127" s="103"/>
      <c r="F127" s="103"/>
      <c r="G127" s="103"/>
      <c r="H127" s="115"/>
      <c r="I127" s="115"/>
      <c r="J127" s="115"/>
      <c r="K127" s="115"/>
      <c r="L127" s="104"/>
      <c r="M127" s="104"/>
      <c r="N127" s="104"/>
      <c r="O127" s="104"/>
    </row>
    <row r="128" spans="1:27" ht="37.5" x14ac:dyDescent="0.3">
      <c r="A128" s="103" t="s">
        <v>187</v>
      </c>
      <c r="B128" s="103" t="s">
        <v>183</v>
      </c>
      <c r="C128" s="264"/>
      <c r="D128" s="171"/>
      <c r="E128" s="103"/>
      <c r="F128" s="103"/>
      <c r="G128" s="103"/>
      <c r="H128" s="115"/>
      <c r="I128" s="115"/>
      <c r="J128" s="115"/>
      <c r="K128" s="115"/>
      <c r="L128" s="104"/>
      <c r="M128" s="104"/>
      <c r="N128" s="104"/>
      <c r="O128" s="104"/>
    </row>
    <row r="129" spans="1:27" ht="112.5" x14ac:dyDescent="0.2">
      <c r="A129" s="100" t="s">
        <v>188</v>
      </c>
      <c r="B129" s="101" t="s">
        <v>189</v>
      </c>
      <c r="C129" s="263"/>
      <c r="D129" s="170"/>
      <c r="E129" s="101" t="s">
        <v>671</v>
      </c>
      <c r="F129" s="101" t="s">
        <v>672</v>
      </c>
      <c r="G129" s="101" t="s">
        <v>655</v>
      </c>
      <c r="H129" s="114" t="s">
        <v>1365</v>
      </c>
      <c r="I129" s="114">
        <v>1</v>
      </c>
      <c r="J129" s="114">
        <v>2</v>
      </c>
      <c r="K129" s="114">
        <v>3</v>
      </c>
      <c r="L129" s="102"/>
      <c r="M129" s="102"/>
      <c r="N129" s="102"/>
      <c r="O129" s="102"/>
    </row>
    <row r="130" spans="1:27" ht="37.5" x14ac:dyDescent="0.3">
      <c r="A130" s="103" t="s">
        <v>193</v>
      </c>
      <c r="B130" s="103" t="s">
        <v>190</v>
      </c>
      <c r="C130" s="264"/>
      <c r="D130" s="171"/>
      <c r="E130" s="103"/>
      <c r="F130" s="103"/>
      <c r="G130" s="103"/>
      <c r="H130" s="115"/>
      <c r="I130" s="115"/>
      <c r="J130" s="115"/>
      <c r="K130" s="115"/>
      <c r="L130" s="104"/>
      <c r="M130" s="104"/>
      <c r="N130" s="104"/>
      <c r="O130" s="104"/>
    </row>
    <row r="131" spans="1:27" ht="37.5" x14ac:dyDescent="0.3">
      <c r="A131" s="168" t="s">
        <v>810</v>
      </c>
      <c r="B131" s="168" t="s">
        <v>1117</v>
      </c>
      <c r="C131" s="261">
        <v>450000</v>
      </c>
      <c r="D131" s="171" t="s">
        <v>1114</v>
      </c>
      <c r="E131" s="103"/>
      <c r="F131" s="103"/>
      <c r="G131" s="103"/>
      <c r="H131" s="115"/>
      <c r="I131" s="115"/>
      <c r="J131" s="115"/>
      <c r="K131" s="115"/>
      <c r="L131" s="104"/>
      <c r="M131" s="104"/>
      <c r="N131" s="104"/>
      <c r="O131" s="104"/>
    </row>
    <row r="132" spans="1:27" ht="56.25" x14ac:dyDescent="0.3">
      <c r="A132" s="103" t="s">
        <v>194</v>
      </c>
      <c r="B132" s="103" t="s">
        <v>191</v>
      </c>
      <c r="C132" s="261"/>
      <c r="D132" s="171"/>
      <c r="E132" s="103"/>
      <c r="F132" s="103"/>
      <c r="G132" s="103"/>
      <c r="H132" s="115"/>
      <c r="I132" s="115"/>
      <c r="J132" s="115"/>
      <c r="K132" s="115"/>
      <c r="L132" s="104"/>
      <c r="M132" s="104"/>
      <c r="N132" s="104"/>
      <c r="O132" s="104"/>
    </row>
    <row r="133" spans="1:27" ht="37.5" x14ac:dyDescent="0.3">
      <c r="A133" s="103" t="s">
        <v>195</v>
      </c>
      <c r="B133" s="103" t="s">
        <v>192</v>
      </c>
      <c r="C133" s="261"/>
      <c r="D133" s="171"/>
      <c r="E133" s="103"/>
      <c r="F133" s="103"/>
      <c r="G133" s="103"/>
      <c r="H133" s="115"/>
      <c r="I133" s="115"/>
      <c r="J133" s="115"/>
      <c r="K133" s="115"/>
      <c r="L133" s="104"/>
      <c r="M133" s="104"/>
      <c r="N133" s="104"/>
      <c r="O133" s="104"/>
    </row>
    <row r="134" spans="1:27" ht="56.25" x14ac:dyDescent="0.3">
      <c r="A134" s="168" t="s">
        <v>810</v>
      </c>
      <c r="B134" s="168" t="s">
        <v>933</v>
      </c>
      <c r="C134" s="261">
        <v>700000</v>
      </c>
      <c r="D134" s="171" t="s">
        <v>923</v>
      </c>
      <c r="E134" s="103"/>
      <c r="F134" s="103"/>
      <c r="G134" s="103"/>
      <c r="H134" s="115"/>
      <c r="I134" s="115"/>
      <c r="J134" s="115"/>
      <c r="K134" s="115"/>
      <c r="L134" s="104"/>
      <c r="M134" s="104"/>
      <c r="N134" s="104"/>
      <c r="O134" s="104"/>
    </row>
    <row r="135" spans="1:27" s="3" customFormat="1" ht="56.25" x14ac:dyDescent="0.2">
      <c r="A135" s="283" t="s">
        <v>196</v>
      </c>
      <c r="B135" s="284" t="s">
        <v>1513</v>
      </c>
      <c r="C135" s="305">
        <f>SUM(C137:C181)</f>
        <v>2873524045.3499999</v>
      </c>
      <c r="D135" s="301"/>
      <c r="E135" s="99" t="s">
        <v>673</v>
      </c>
      <c r="F135" s="99" t="s">
        <v>1302</v>
      </c>
      <c r="G135" s="99" t="s">
        <v>655</v>
      </c>
      <c r="H135" s="113" t="s">
        <v>1365</v>
      </c>
      <c r="I135" s="117">
        <v>1</v>
      </c>
      <c r="J135" s="117">
        <v>2</v>
      </c>
      <c r="K135" s="117">
        <v>3</v>
      </c>
      <c r="L135" s="285"/>
      <c r="M135" s="285"/>
      <c r="N135" s="285"/>
      <c r="O135" s="285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" customFormat="1" ht="56.25" x14ac:dyDescent="0.2">
      <c r="A136" s="283"/>
      <c r="B136" s="284"/>
      <c r="C136" s="306"/>
      <c r="D136" s="302"/>
      <c r="E136" s="99" t="s">
        <v>674</v>
      </c>
      <c r="F136" s="99" t="s">
        <v>1303</v>
      </c>
      <c r="G136" s="99" t="s">
        <v>675</v>
      </c>
      <c r="H136" s="113" t="s">
        <v>1365</v>
      </c>
      <c r="I136" s="117">
        <v>5000</v>
      </c>
      <c r="J136" s="117">
        <v>20000</v>
      </c>
      <c r="K136" s="117">
        <v>50000</v>
      </c>
      <c r="L136" s="285"/>
      <c r="M136" s="285"/>
      <c r="N136" s="285"/>
      <c r="O136" s="285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56.25" x14ac:dyDescent="0.2">
      <c r="A137" s="100" t="s">
        <v>197</v>
      </c>
      <c r="B137" s="101" t="s">
        <v>850</v>
      </c>
      <c r="C137" s="263"/>
      <c r="D137" s="170"/>
      <c r="E137" s="101" t="s">
        <v>676</v>
      </c>
      <c r="F137" s="101" t="s">
        <v>677</v>
      </c>
      <c r="G137" s="101" t="s">
        <v>655</v>
      </c>
      <c r="H137" s="114" t="s">
        <v>1365</v>
      </c>
      <c r="I137" s="114">
        <v>1</v>
      </c>
      <c r="J137" s="114">
        <v>2</v>
      </c>
      <c r="K137" s="114">
        <v>4</v>
      </c>
      <c r="L137" s="102"/>
      <c r="M137" s="102"/>
      <c r="N137" s="102"/>
      <c r="O137" s="102"/>
    </row>
    <row r="138" spans="1:27" ht="37.5" x14ac:dyDescent="0.3">
      <c r="A138" s="103" t="s">
        <v>206</v>
      </c>
      <c r="B138" s="103" t="s">
        <v>198</v>
      </c>
      <c r="C138" s="264"/>
      <c r="D138" s="171"/>
      <c r="E138" s="103"/>
      <c r="F138" s="103"/>
      <c r="G138" s="103"/>
      <c r="H138" s="115"/>
      <c r="I138" s="115"/>
      <c r="J138" s="115"/>
      <c r="K138" s="115"/>
      <c r="L138" s="104"/>
      <c r="M138" s="104"/>
      <c r="N138" s="104"/>
      <c r="O138" s="104"/>
    </row>
    <row r="139" spans="1:27" ht="93.75" x14ac:dyDescent="0.3">
      <c r="A139" s="168" t="s">
        <v>810</v>
      </c>
      <c r="B139" s="168" t="s">
        <v>844</v>
      </c>
      <c r="C139" s="261">
        <v>17545330</v>
      </c>
      <c r="D139" s="171" t="s">
        <v>812</v>
      </c>
      <c r="E139" s="103"/>
      <c r="F139" s="103"/>
      <c r="G139" s="103"/>
      <c r="H139" s="115"/>
      <c r="I139" s="115"/>
      <c r="J139" s="115"/>
      <c r="K139" s="115"/>
      <c r="L139" s="104"/>
      <c r="M139" s="104"/>
      <c r="N139" s="104"/>
      <c r="O139" s="104"/>
    </row>
    <row r="140" spans="1:27" ht="37.5" x14ac:dyDescent="0.3">
      <c r="A140" s="168" t="s">
        <v>810</v>
      </c>
      <c r="B140" s="168" t="s">
        <v>851</v>
      </c>
      <c r="C140" s="261">
        <v>57000000</v>
      </c>
      <c r="D140" s="171" t="s">
        <v>812</v>
      </c>
      <c r="E140" s="103"/>
      <c r="F140" s="103"/>
      <c r="G140" s="103"/>
      <c r="H140" s="115"/>
      <c r="I140" s="115"/>
      <c r="J140" s="115"/>
      <c r="K140" s="115"/>
      <c r="L140" s="104"/>
      <c r="M140" s="104"/>
      <c r="N140" s="104"/>
      <c r="O140" s="104"/>
    </row>
    <row r="141" spans="1:27" ht="56.25" x14ac:dyDescent="0.3">
      <c r="A141" s="168" t="s">
        <v>810</v>
      </c>
      <c r="B141" s="168" t="s">
        <v>862</v>
      </c>
      <c r="C141" s="261">
        <v>11000000</v>
      </c>
      <c r="D141" s="171" t="s">
        <v>863</v>
      </c>
      <c r="E141" s="103"/>
      <c r="F141" s="103"/>
      <c r="G141" s="103"/>
      <c r="H141" s="115"/>
      <c r="I141" s="115"/>
      <c r="J141" s="115"/>
      <c r="K141" s="115"/>
      <c r="L141" s="104"/>
      <c r="M141" s="104"/>
      <c r="N141" s="104"/>
      <c r="O141" s="104"/>
    </row>
    <row r="142" spans="1:27" ht="18.75" x14ac:dyDescent="0.3">
      <c r="A142" s="168" t="s">
        <v>810</v>
      </c>
      <c r="B142" s="168" t="s">
        <v>1055</v>
      </c>
      <c r="C142" s="261">
        <v>5000000</v>
      </c>
      <c r="D142" s="171" t="s">
        <v>1020</v>
      </c>
      <c r="E142" s="103"/>
      <c r="F142" s="103"/>
      <c r="G142" s="103"/>
      <c r="H142" s="115"/>
      <c r="I142" s="115"/>
      <c r="J142" s="115"/>
      <c r="K142" s="115"/>
      <c r="L142" s="104"/>
      <c r="M142" s="104"/>
      <c r="N142" s="104"/>
      <c r="O142" s="104"/>
    </row>
    <row r="143" spans="1:27" ht="56.25" x14ac:dyDescent="0.3">
      <c r="A143" s="103" t="s">
        <v>207</v>
      </c>
      <c r="B143" s="103" t="s">
        <v>199</v>
      </c>
      <c r="C143" s="261"/>
      <c r="D143" s="171"/>
      <c r="E143" s="103"/>
      <c r="F143" s="103"/>
      <c r="G143" s="103"/>
      <c r="H143" s="115"/>
      <c r="I143" s="115"/>
      <c r="J143" s="115"/>
      <c r="K143" s="115"/>
      <c r="L143" s="104"/>
      <c r="M143" s="104"/>
      <c r="N143" s="104"/>
      <c r="O143" s="104"/>
    </row>
    <row r="144" spans="1:27" ht="56.25" x14ac:dyDescent="0.3">
      <c r="A144" s="168" t="s">
        <v>810</v>
      </c>
      <c r="B144" s="168" t="s">
        <v>853</v>
      </c>
      <c r="C144" s="261">
        <v>50000000</v>
      </c>
      <c r="D144" s="171" t="s">
        <v>812</v>
      </c>
      <c r="E144" s="103"/>
      <c r="F144" s="103"/>
      <c r="G144" s="103"/>
      <c r="H144" s="115"/>
      <c r="I144" s="115"/>
      <c r="J144" s="115"/>
      <c r="K144" s="115"/>
      <c r="L144" s="104"/>
      <c r="M144" s="104"/>
      <c r="N144" s="104"/>
      <c r="O144" s="104"/>
    </row>
    <row r="145" spans="1:15" ht="37.5" x14ac:dyDescent="0.3">
      <c r="A145" s="168" t="s">
        <v>810</v>
      </c>
      <c r="B145" s="168" t="s">
        <v>1389</v>
      </c>
      <c r="C145" s="261">
        <v>80088750</v>
      </c>
      <c r="D145" s="171" t="s">
        <v>1390</v>
      </c>
      <c r="E145" s="103"/>
      <c r="F145" s="103"/>
      <c r="G145" s="103"/>
      <c r="H145" s="115"/>
      <c r="I145" s="115"/>
      <c r="J145" s="115"/>
      <c r="K145" s="115"/>
      <c r="L145" s="104"/>
      <c r="M145" s="104"/>
      <c r="N145" s="104"/>
      <c r="O145" s="104"/>
    </row>
    <row r="146" spans="1:15" ht="75" x14ac:dyDescent="0.3">
      <c r="A146" s="103" t="s">
        <v>208</v>
      </c>
      <c r="B146" s="103" t="s">
        <v>200</v>
      </c>
      <c r="C146" s="264"/>
      <c r="D146" s="171"/>
      <c r="E146" s="103"/>
      <c r="F146" s="103"/>
      <c r="G146" s="103"/>
      <c r="H146" s="115"/>
      <c r="I146" s="115"/>
      <c r="J146" s="115"/>
      <c r="K146" s="115"/>
      <c r="L146" s="104"/>
      <c r="M146" s="104"/>
      <c r="N146" s="104"/>
      <c r="O146" s="104"/>
    </row>
    <row r="147" spans="1:15" ht="37.5" x14ac:dyDescent="0.3">
      <c r="A147" s="103" t="s">
        <v>209</v>
      </c>
      <c r="B147" s="103" t="s">
        <v>201</v>
      </c>
      <c r="C147" s="264"/>
      <c r="D147" s="171"/>
      <c r="E147" s="103"/>
      <c r="F147" s="103"/>
      <c r="G147" s="103"/>
      <c r="H147" s="115"/>
      <c r="I147" s="115"/>
      <c r="J147" s="115"/>
      <c r="K147" s="115"/>
      <c r="L147" s="104"/>
      <c r="M147" s="104"/>
      <c r="N147" s="104"/>
      <c r="O147" s="104"/>
    </row>
    <row r="148" spans="1:15" ht="56.25" x14ac:dyDescent="0.2">
      <c r="A148" s="100" t="s">
        <v>202</v>
      </c>
      <c r="B148" s="101" t="s">
        <v>1512</v>
      </c>
      <c r="C148" s="263"/>
      <c r="D148" s="170"/>
      <c r="E148" s="101" t="s">
        <v>1304</v>
      </c>
      <c r="F148" s="101" t="s">
        <v>678</v>
      </c>
      <c r="G148" s="101" t="s">
        <v>655</v>
      </c>
      <c r="H148" s="114" t="s">
        <v>1365</v>
      </c>
      <c r="I148" s="114">
        <v>5</v>
      </c>
      <c r="J148" s="114">
        <v>10</v>
      </c>
      <c r="K148" s="114">
        <v>20</v>
      </c>
      <c r="L148" s="102"/>
      <c r="M148" s="102"/>
      <c r="N148" s="102"/>
      <c r="O148" s="102"/>
    </row>
    <row r="149" spans="1:15" ht="56.25" x14ac:dyDescent="0.3">
      <c r="A149" s="103" t="s">
        <v>210</v>
      </c>
      <c r="B149" s="103" t="s">
        <v>203</v>
      </c>
      <c r="C149" s="264"/>
      <c r="D149" s="171"/>
      <c r="E149" s="103"/>
      <c r="F149" s="103"/>
      <c r="G149" s="103"/>
      <c r="H149" s="115"/>
      <c r="I149" s="115"/>
      <c r="J149" s="115"/>
      <c r="K149" s="115"/>
      <c r="L149" s="104"/>
      <c r="M149" s="104"/>
      <c r="N149" s="104"/>
      <c r="O149" s="104"/>
    </row>
    <row r="150" spans="1:15" ht="37.5" x14ac:dyDescent="0.3">
      <c r="A150" s="168" t="s">
        <v>810</v>
      </c>
      <c r="B150" s="168" t="s">
        <v>852</v>
      </c>
      <c r="C150" s="261">
        <v>114000000</v>
      </c>
      <c r="D150" s="171" t="s">
        <v>812</v>
      </c>
      <c r="E150" s="103"/>
      <c r="F150" s="103"/>
      <c r="G150" s="103"/>
      <c r="H150" s="115"/>
      <c r="I150" s="115"/>
      <c r="J150" s="115"/>
      <c r="K150" s="115"/>
      <c r="L150" s="104"/>
      <c r="M150" s="104"/>
      <c r="N150" s="104"/>
      <c r="O150" s="104"/>
    </row>
    <row r="151" spans="1:15" ht="36.75" customHeight="1" x14ac:dyDescent="0.3">
      <c r="A151" s="168" t="s">
        <v>810</v>
      </c>
      <c r="B151" s="168" t="s">
        <v>1393</v>
      </c>
      <c r="C151" s="261">
        <v>27000000</v>
      </c>
      <c r="D151" s="171" t="s">
        <v>870</v>
      </c>
      <c r="E151" s="103"/>
      <c r="F151" s="103"/>
      <c r="G151" s="103"/>
      <c r="H151" s="115"/>
      <c r="I151" s="115"/>
      <c r="J151" s="115"/>
      <c r="K151" s="115"/>
      <c r="L151" s="104"/>
      <c r="M151" s="104"/>
      <c r="N151" s="104"/>
      <c r="O151" s="104"/>
    </row>
    <row r="152" spans="1:15" ht="45" customHeight="1" x14ac:dyDescent="0.3">
      <c r="A152" s="168" t="s">
        <v>810</v>
      </c>
      <c r="B152" s="168" t="s">
        <v>1399</v>
      </c>
      <c r="C152" s="261">
        <v>9167698</v>
      </c>
      <c r="D152" s="171" t="s">
        <v>923</v>
      </c>
      <c r="E152" s="103"/>
      <c r="F152" s="103"/>
      <c r="G152" s="103"/>
      <c r="H152" s="115"/>
      <c r="I152" s="115"/>
      <c r="J152" s="115"/>
      <c r="K152" s="115"/>
      <c r="L152" s="104"/>
      <c r="M152" s="104"/>
      <c r="N152" s="104"/>
      <c r="O152" s="104"/>
    </row>
    <row r="153" spans="1:15" ht="27" customHeight="1" x14ac:dyDescent="0.3">
      <c r="A153" s="168" t="s">
        <v>810</v>
      </c>
      <c r="B153" s="168" t="s">
        <v>941</v>
      </c>
      <c r="C153" s="261">
        <v>11500022.25</v>
      </c>
      <c r="D153" s="171" t="s">
        <v>923</v>
      </c>
      <c r="E153" s="103"/>
      <c r="F153" s="103"/>
      <c r="G153" s="103"/>
      <c r="H153" s="115"/>
      <c r="I153" s="115"/>
      <c r="J153" s="115"/>
      <c r="K153" s="115"/>
      <c r="L153" s="104"/>
      <c r="M153" s="104"/>
      <c r="N153" s="104"/>
      <c r="O153" s="104"/>
    </row>
    <row r="154" spans="1:15" ht="56.25" x14ac:dyDescent="0.3">
      <c r="A154" s="168" t="s">
        <v>810</v>
      </c>
      <c r="B154" s="168" t="s">
        <v>946</v>
      </c>
      <c r="C154" s="261">
        <v>8000000</v>
      </c>
      <c r="D154" s="171" t="s">
        <v>923</v>
      </c>
      <c r="E154" s="103"/>
      <c r="F154" s="103"/>
      <c r="G154" s="103"/>
      <c r="H154" s="115"/>
      <c r="I154" s="115"/>
      <c r="J154" s="115"/>
      <c r="K154" s="115"/>
      <c r="L154" s="104"/>
      <c r="M154" s="104"/>
      <c r="N154" s="104"/>
      <c r="O154" s="104"/>
    </row>
    <row r="155" spans="1:15" ht="18.75" x14ac:dyDescent="0.3">
      <c r="A155" s="168" t="s">
        <v>810</v>
      </c>
      <c r="B155" s="168" t="s">
        <v>973</v>
      </c>
      <c r="C155" s="261">
        <v>375000</v>
      </c>
      <c r="D155" s="171" t="s">
        <v>970</v>
      </c>
      <c r="E155" s="103"/>
      <c r="F155" s="103"/>
      <c r="G155" s="103"/>
      <c r="H155" s="115"/>
      <c r="I155" s="115"/>
      <c r="J155" s="115"/>
      <c r="K155" s="115"/>
      <c r="L155" s="104"/>
      <c r="M155" s="104"/>
      <c r="N155" s="104"/>
      <c r="O155" s="104"/>
    </row>
    <row r="156" spans="1:15" ht="18.75" x14ac:dyDescent="0.3">
      <c r="A156" s="168" t="s">
        <v>810</v>
      </c>
      <c r="B156" s="168" t="s">
        <v>1539</v>
      </c>
      <c r="C156" s="261">
        <v>2220000000</v>
      </c>
      <c r="D156" s="171" t="s">
        <v>970</v>
      </c>
      <c r="E156" s="103"/>
      <c r="F156" s="103"/>
      <c r="G156" s="103"/>
      <c r="H156" s="115"/>
      <c r="I156" s="115"/>
      <c r="J156" s="115"/>
      <c r="K156" s="115"/>
      <c r="L156" s="104"/>
      <c r="M156" s="104"/>
      <c r="N156" s="104"/>
      <c r="O156" s="104"/>
    </row>
    <row r="157" spans="1:15" ht="37.5" x14ac:dyDescent="0.3">
      <c r="A157" s="168" t="s">
        <v>810</v>
      </c>
      <c r="B157" s="168" t="s">
        <v>994</v>
      </c>
      <c r="C157" s="261">
        <v>7500000</v>
      </c>
      <c r="D157" s="171" t="s">
        <v>985</v>
      </c>
      <c r="E157" s="103"/>
      <c r="F157" s="103"/>
      <c r="G157" s="103"/>
      <c r="H157" s="115"/>
      <c r="I157" s="115"/>
      <c r="J157" s="115"/>
      <c r="K157" s="115"/>
      <c r="L157" s="104"/>
      <c r="M157" s="104"/>
      <c r="N157" s="104"/>
      <c r="O157" s="104"/>
    </row>
    <row r="158" spans="1:15" ht="37.5" x14ac:dyDescent="0.3">
      <c r="A158" s="168" t="s">
        <v>810</v>
      </c>
      <c r="B158" s="168" t="s">
        <v>1016</v>
      </c>
      <c r="C158" s="261">
        <v>10000000</v>
      </c>
      <c r="D158" s="171" t="s">
        <v>1009</v>
      </c>
      <c r="E158" s="103"/>
      <c r="F158" s="103"/>
      <c r="G158" s="103"/>
      <c r="H158" s="115"/>
      <c r="I158" s="115"/>
      <c r="J158" s="115"/>
      <c r="K158" s="115"/>
      <c r="L158" s="104"/>
      <c r="M158" s="104"/>
      <c r="N158" s="104"/>
      <c r="O158" s="104"/>
    </row>
    <row r="159" spans="1:15" ht="18.75" x14ac:dyDescent="0.3">
      <c r="A159" s="168" t="s">
        <v>810</v>
      </c>
      <c r="B159" s="168" t="s">
        <v>1062</v>
      </c>
      <c r="C159" s="261">
        <v>20000000</v>
      </c>
      <c r="D159" s="171" t="s">
        <v>1020</v>
      </c>
      <c r="E159" s="103"/>
      <c r="F159" s="103"/>
      <c r="G159" s="103"/>
      <c r="H159" s="115"/>
      <c r="I159" s="115"/>
      <c r="J159" s="115"/>
      <c r="K159" s="115"/>
      <c r="L159" s="104"/>
      <c r="M159" s="104"/>
      <c r="N159" s="104"/>
      <c r="O159" s="104"/>
    </row>
    <row r="160" spans="1:15" ht="18.75" x14ac:dyDescent="0.3">
      <c r="A160" s="168" t="s">
        <v>810</v>
      </c>
      <c r="B160" s="168" t="s">
        <v>1073</v>
      </c>
      <c r="C160" s="261">
        <v>75000000</v>
      </c>
      <c r="D160" s="171" t="s">
        <v>1070</v>
      </c>
      <c r="E160" s="103"/>
      <c r="F160" s="103"/>
      <c r="G160" s="103"/>
      <c r="H160" s="115"/>
      <c r="I160" s="115"/>
      <c r="J160" s="115"/>
      <c r="K160" s="115"/>
      <c r="L160" s="104"/>
      <c r="M160" s="104"/>
      <c r="N160" s="104"/>
      <c r="O160" s="104"/>
    </row>
    <row r="161" spans="1:15" ht="37.5" x14ac:dyDescent="0.3">
      <c r="A161" s="168" t="s">
        <v>810</v>
      </c>
      <c r="B161" s="168" t="s">
        <v>1088</v>
      </c>
      <c r="C161" s="261">
        <v>4000000</v>
      </c>
      <c r="D161" s="171" t="s">
        <v>1087</v>
      </c>
      <c r="E161" s="103"/>
      <c r="F161" s="103"/>
      <c r="G161" s="103"/>
      <c r="H161" s="115"/>
      <c r="I161" s="115"/>
      <c r="J161" s="115"/>
      <c r="K161" s="115"/>
      <c r="L161" s="104"/>
      <c r="M161" s="104"/>
      <c r="N161" s="104"/>
      <c r="O161" s="104"/>
    </row>
    <row r="162" spans="1:15" ht="37.5" x14ac:dyDescent="0.3">
      <c r="A162" s="168" t="s">
        <v>810</v>
      </c>
      <c r="B162" s="168" t="s">
        <v>1395</v>
      </c>
      <c r="C162" s="261">
        <v>3000000</v>
      </c>
      <c r="D162" s="171" t="s">
        <v>1087</v>
      </c>
      <c r="E162" s="103"/>
      <c r="F162" s="103"/>
      <c r="G162" s="103"/>
      <c r="H162" s="115"/>
      <c r="I162" s="115"/>
      <c r="J162" s="115"/>
      <c r="K162" s="115"/>
      <c r="L162" s="104"/>
      <c r="M162" s="104"/>
      <c r="N162" s="104"/>
      <c r="O162" s="104"/>
    </row>
    <row r="163" spans="1:15" ht="56.25" x14ac:dyDescent="0.3">
      <c r="A163" s="168" t="s">
        <v>810</v>
      </c>
      <c r="B163" s="168" t="s">
        <v>1115</v>
      </c>
      <c r="C163" s="261">
        <v>300000</v>
      </c>
      <c r="D163" s="171" t="s">
        <v>1114</v>
      </c>
      <c r="E163" s="103"/>
      <c r="F163" s="103"/>
      <c r="G163" s="103"/>
      <c r="H163" s="115"/>
      <c r="I163" s="115"/>
      <c r="J163" s="115"/>
      <c r="K163" s="115"/>
      <c r="L163" s="104"/>
      <c r="M163" s="104"/>
      <c r="N163" s="104"/>
      <c r="O163" s="104"/>
    </row>
    <row r="164" spans="1:15" ht="56.25" x14ac:dyDescent="0.3">
      <c r="A164" s="168" t="s">
        <v>810</v>
      </c>
      <c r="B164" s="168" t="s">
        <v>1116</v>
      </c>
      <c r="C164" s="261">
        <v>2500000</v>
      </c>
      <c r="D164" s="171" t="s">
        <v>1114</v>
      </c>
      <c r="E164" s="103"/>
      <c r="F164" s="103"/>
      <c r="G164" s="103"/>
      <c r="H164" s="115"/>
      <c r="I164" s="115"/>
      <c r="J164" s="115"/>
      <c r="K164" s="115"/>
      <c r="L164" s="104"/>
      <c r="M164" s="104"/>
      <c r="N164" s="104"/>
      <c r="O164" s="104"/>
    </row>
    <row r="165" spans="1:15" ht="18.75" x14ac:dyDescent="0.3">
      <c r="A165" s="168" t="s">
        <v>810</v>
      </c>
      <c r="B165" s="168" t="s">
        <v>1147</v>
      </c>
      <c r="C165" s="261">
        <v>7500000</v>
      </c>
      <c r="D165" s="171" t="s">
        <v>1138</v>
      </c>
      <c r="E165" s="103"/>
      <c r="F165" s="103"/>
      <c r="G165" s="103"/>
      <c r="H165" s="115"/>
      <c r="I165" s="115"/>
      <c r="J165" s="115"/>
      <c r="K165" s="115"/>
      <c r="L165" s="104"/>
      <c r="M165" s="104"/>
      <c r="N165" s="104"/>
      <c r="O165" s="104"/>
    </row>
    <row r="166" spans="1:15" ht="37.5" x14ac:dyDescent="0.3">
      <c r="A166" s="168" t="s">
        <v>810</v>
      </c>
      <c r="B166" s="168" t="s">
        <v>1151</v>
      </c>
      <c r="C166" s="261">
        <v>1125000</v>
      </c>
      <c r="D166" s="171" t="s">
        <v>1150</v>
      </c>
      <c r="E166" s="103"/>
      <c r="F166" s="103"/>
      <c r="G166" s="103"/>
      <c r="H166" s="115"/>
      <c r="I166" s="115"/>
      <c r="J166" s="115"/>
      <c r="K166" s="115"/>
      <c r="L166" s="104"/>
      <c r="M166" s="104"/>
      <c r="N166" s="104"/>
      <c r="O166" s="104"/>
    </row>
    <row r="167" spans="1:15" ht="37.5" x14ac:dyDescent="0.3">
      <c r="A167" s="168" t="s">
        <v>810</v>
      </c>
      <c r="B167" s="168" t="s">
        <v>1222</v>
      </c>
      <c r="C167" s="261">
        <v>1500000</v>
      </c>
      <c r="D167" s="171" t="s">
        <v>1150</v>
      </c>
      <c r="E167" s="103"/>
      <c r="F167" s="103"/>
      <c r="G167" s="103"/>
      <c r="H167" s="115"/>
      <c r="I167" s="115"/>
      <c r="J167" s="115"/>
      <c r="K167" s="115"/>
      <c r="L167" s="104"/>
      <c r="M167" s="104"/>
      <c r="N167" s="104"/>
      <c r="O167" s="104"/>
    </row>
    <row r="168" spans="1:15" ht="37.5" x14ac:dyDescent="0.3">
      <c r="A168" s="168" t="s">
        <v>810</v>
      </c>
      <c r="B168" s="168" t="s">
        <v>1410</v>
      </c>
      <c r="C168" s="261">
        <v>30600000</v>
      </c>
      <c r="D168" s="171" t="s">
        <v>870</v>
      </c>
      <c r="E168" s="103"/>
      <c r="F168" s="103"/>
      <c r="G168" s="103"/>
      <c r="H168" s="115"/>
      <c r="I168" s="115"/>
      <c r="J168" s="115"/>
      <c r="K168" s="115"/>
      <c r="L168" s="104"/>
      <c r="M168" s="104"/>
      <c r="N168" s="104"/>
      <c r="O168" s="104"/>
    </row>
    <row r="169" spans="1:15" ht="37.5" x14ac:dyDescent="0.3">
      <c r="A169" s="168" t="s">
        <v>810</v>
      </c>
      <c r="B169" s="168" t="s">
        <v>1416</v>
      </c>
      <c r="C169" s="261">
        <v>25000000</v>
      </c>
      <c r="D169" s="171" t="s">
        <v>870</v>
      </c>
      <c r="E169" s="103"/>
      <c r="F169" s="103"/>
      <c r="G169" s="103"/>
      <c r="H169" s="115"/>
      <c r="I169" s="115"/>
      <c r="J169" s="115"/>
      <c r="K169" s="115"/>
      <c r="L169" s="104"/>
      <c r="M169" s="104"/>
      <c r="N169" s="104"/>
      <c r="O169" s="104"/>
    </row>
    <row r="170" spans="1:15" ht="37.5" x14ac:dyDescent="0.3">
      <c r="A170" s="168" t="s">
        <v>810</v>
      </c>
      <c r="B170" s="168" t="s">
        <v>1419</v>
      </c>
      <c r="C170" s="261">
        <v>1000000</v>
      </c>
      <c r="D170" s="171" t="s">
        <v>898</v>
      </c>
      <c r="E170" s="103"/>
      <c r="F170" s="103"/>
      <c r="G170" s="103"/>
      <c r="H170" s="115"/>
      <c r="I170" s="115"/>
      <c r="J170" s="115"/>
      <c r="K170" s="115"/>
      <c r="L170" s="104"/>
      <c r="M170" s="104"/>
      <c r="N170" s="104"/>
      <c r="O170" s="104"/>
    </row>
    <row r="171" spans="1:15" ht="37.5" x14ac:dyDescent="0.3">
      <c r="A171" s="168" t="s">
        <v>810</v>
      </c>
      <c r="B171" s="168" t="s">
        <v>1420</v>
      </c>
      <c r="C171" s="261">
        <v>10000000</v>
      </c>
      <c r="D171" s="171" t="s">
        <v>898</v>
      </c>
      <c r="E171" s="103"/>
      <c r="F171" s="103"/>
      <c r="G171" s="103"/>
      <c r="H171" s="115"/>
      <c r="I171" s="115"/>
      <c r="J171" s="115"/>
      <c r="K171" s="115"/>
      <c r="L171" s="104"/>
      <c r="M171" s="104"/>
      <c r="N171" s="104"/>
      <c r="O171" s="104"/>
    </row>
    <row r="172" spans="1:15" ht="37.5" x14ac:dyDescent="0.3">
      <c r="A172" s="103" t="s">
        <v>211</v>
      </c>
      <c r="B172" s="103" t="s">
        <v>204</v>
      </c>
      <c r="C172" s="264"/>
      <c r="D172" s="171"/>
      <c r="E172" s="103"/>
      <c r="F172" s="103"/>
      <c r="G172" s="103"/>
      <c r="H172" s="115"/>
      <c r="I172" s="115"/>
      <c r="J172" s="115"/>
      <c r="K172" s="115"/>
      <c r="L172" s="104"/>
      <c r="M172" s="104"/>
      <c r="N172" s="104"/>
      <c r="O172" s="104"/>
    </row>
    <row r="173" spans="1:15" ht="37.5" x14ac:dyDescent="0.3">
      <c r="A173" s="103" t="s">
        <v>212</v>
      </c>
      <c r="B173" s="103" t="s">
        <v>205</v>
      </c>
      <c r="C173" s="264"/>
      <c r="D173" s="171"/>
      <c r="E173" s="103"/>
      <c r="F173" s="103"/>
      <c r="G173" s="103"/>
      <c r="H173" s="115"/>
      <c r="I173" s="115"/>
      <c r="J173" s="115"/>
      <c r="K173" s="115"/>
      <c r="L173" s="104"/>
      <c r="M173" s="104"/>
      <c r="N173" s="104"/>
      <c r="O173" s="104"/>
    </row>
    <row r="174" spans="1:15" ht="25.5" customHeight="1" x14ac:dyDescent="0.3">
      <c r="A174" s="168" t="s">
        <v>810</v>
      </c>
      <c r="B174" s="168" t="s">
        <v>823</v>
      </c>
      <c r="C174" s="261">
        <v>26500000</v>
      </c>
      <c r="D174" s="171" t="s">
        <v>812</v>
      </c>
      <c r="E174" s="103"/>
      <c r="F174" s="103"/>
      <c r="G174" s="103"/>
      <c r="H174" s="115"/>
      <c r="I174" s="115"/>
      <c r="J174" s="115"/>
      <c r="K174" s="115"/>
      <c r="L174" s="104"/>
      <c r="M174" s="104"/>
      <c r="N174" s="104"/>
      <c r="O174" s="104"/>
    </row>
    <row r="175" spans="1:15" ht="38.25" customHeight="1" x14ac:dyDescent="0.3">
      <c r="A175" s="168" t="s">
        <v>810</v>
      </c>
      <c r="B175" s="168" t="s">
        <v>828</v>
      </c>
      <c r="C175" s="261">
        <v>27722245.100000001</v>
      </c>
      <c r="D175" s="171" t="s">
        <v>812</v>
      </c>
      <c r="E175" s="103"/>
      <c r="F175" s="103"/>
      <c r="G175" s="103"/>
      <c r="H175" s="115"/>
      <c r="I175" s="115"/>
      <c r="J175" s="115"/>
      <c r="K175" s="115"/>
      <c r="L175" s="104"/>
      <c r="M175" s="104"/>
      <c r="N175" s="104"/>
      <c r="O175" s="104"/>
    </row>
    <row r="176" spans="1:15" ht="38.25" customHeight="1" x14ac:dyDescent="0.3">
      <c r="A176" s="168" t="s">
        <v>810</v>
      </c>
      <c r="B176" s="168" t="s">
        <v>978</v>
      </c>
      <c r="C176" s="261">
        <v>9600000</v>
      </c>
      <c r="D176" s="171" t="s">
        <v>976</v>
      </c>
      <c r="E176" s="103"/>
      <c r="F176" s="103"/>
      <c r="G176" s="103"/>
      <c r="H176" s="115"/>
      <c r="I176" s="115"/>
      <c r="J176" s="115"/>
      <c r="K176" s="115"/>
      <c r="L176" s="104"/>
      <c r="M176" s="104"/>
      <c r="N176" s="104"/>
      <c r="O176" s="104"/>
    </row>
    <row r="177" spans="1:27" ht="56.25" x14ac:dyDescent="0.3">
      <c r="A177" s="168" t="s">
        <v>810</v>
      </c>
      <c r="B177" s="168" t="s">
        <v>1524</v>
      </c>
      <c r="C177" s="261"/>
      <c r="D177" s="171" t="s">
        <v>1087</v>
      </c>
      <c r="E177" s="103"/>
      <c r="F177" s="103"/>
      <c r="G177" s="103"/>
      <c r="H177" s="115"/>
      <c r="I177" s="115"/>
      <c r="J177" s="115"/>
      <c r="K177" s="115"/>
      <c r="L177" s="104"/>
      <c r="M177" s="104"/>
      <c r="N177" s="104"/>
      <c r="O177" s="104"/>
    </row>
    <row r="178" spans="1:27" ht="56.25" x14ac:dyDescent="0.3">
      <c r="A178" s="242" t="s">
        <v>1508</v>
      </c>
      <c r="B178" s="242" t="s">
        <v>1287</v>
      </c>
      <c r="C178" s="266"/>
      <c r="D178" s="184"/>
      <c r="E178" s="103"/>
      <c r="F178" s="103"/>
      <c r="G178" s="103"/>
      <c r="H178" s="115"/>
      <c r="I178" s="115"/>
      <c r="J178" s="115"/>
      <c r="K178" s="115"/>
      <c r="L178" s="104"/>
      <c r="M178" s="104"/>
      <c r="N178" s="104"/>
      <c r="O178" s="104"/>
    </row>
    <row r="179" spans="1:27" ht="37.5" x14ac:dyDescent="0.3">
      <c r="A179" s="242" t="s">
        <v>1509</v>
      </c>
      <c r="B179" s="242" t="s">
        <v>1288</v>
      </c>
      <c r="C179" s="266"/>
      <c r="D179" s="184"/>
      <c r="E179" s="103"/>
      <c r="F179" s="103"/>
      <c r="G179" s="103"/>
      <c r="H179" s="115"/>
      <c r="I179" s="115"/>
      <c r="J179" s="115"/>
      <c r="K179" s="115"/>
      <c r="L179" s="104"/>
      <c r="M179" s="104"/>
      <c r="N179" s="104"/>
      <c r="O179" s="104"/>
    </row>
    <row r="180" spans="1:27" ht="37.5" x14ac:dyDescent="0.3">
      <c r="A180" s="242" t="s">
        <v>1510</v>
      </c>
      <c r="B180" s="242" t="s">
        <v>1289</v>
      </c>
      <c r="C180" s="266"/>
      <c r="D180" s="184"/>
      <c r="E180" s="103"/>
      <c r="F180" s="103"/>
      <c r="G180" s="103"/>
      <c r="H180" s="115"/>
      <c r="I180" s="115"/>
      <c r="J180" s="115"/>
      <c r="K180" s="115"/>
      <c r="L180" s="104"/>
      <c r="M180" s="104"/>
      <c r="N180" s="104"/>
      <c r="O180" s="104"/>
    </row>
    <row r="181" spans="1:27" ht="37.5" x14ac:dyDescent="0.3">
      <c r="A181" s="242" t="s">
        <v>1511</v>
      </c>
      <c r="B181" s="242" t="s">
        <v>1290</v>
      </c>
      <c r="C181" s="266"/>
      <c r="D181" s="184"/>
      <c r="E181" s="103"/>
      <c r="F181" s="103"/>
      <c r="G181" s="103"/>
      <c r="H181" s="115"/>
      <c r="I181" s="115"/>
      <c r="J181" s="115"/>
      <c r="K181" s="115"/>
      <c r="L181" s="104"/>
      <c r="M181" s="104"/>
      <c r="N181" s="104"/>
      <c r="O181" s="104"/>
    </row>
    <row r="182" spans="1:27" s="3" customFormat="1" ht="75" x14ac:dyDescent="0.2">
      <c r="A182" s="283" t="s">
        <v>213</v>
      </c>
      <c r="B182" s="284" t="s">
        <v>215</v>
      </c>
      <c r="C182" s="305">
        <f>SUM(C184:C192)</f>
        <v>0</v>
      </c>
      <c r="D182" s="301"/>
      <c r="E182" s="99" t="s">
        <v>679</v>
      </c>
      <c r="F182" s="99" t="s">
        <v>680</v>
      </c>
      <c r="G182" s="99">
        <v>1</v>
      </c>
      <c r="H182" s="113" t="s">
        <v>1365</v>
      </c>
      <c r="I182" s="113">
        <v>0</v>
      </c>
      <c r="J182" s="113">
        <v>0</v>
      </c>
      <c r="K182" s="113">
        <v>1</v>
      </c>
      <c r="L182" s="285"/>
      <c r="M182" s="285"/>
      <c r="N182" s="285"/>
      <c r="O182" s="285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s="3" customFormat="1" ht="56.25" x14ac:dyDescent="0.2">
      <c r="A183" s="283"/>
      <c r="B183" s="284"/>
      <c r="C183" s="306"/>
      <c r="D183" s="302"/>
      <c r="E183" s="99" t="s">
        <v>681</v>
      </c>
      <c r="F183" s="99" t="s">
        <v>682</v>
      </c>
      <c r="G183" s="99" t="s">
        <v>666</v>
      </c>
      <c r="H183" s="113" t="s">
        <v>1367</v>
      </c>
      <c r="I183" s="117">
        <v>450000000</v>
      </c>
      <c r="J183" s="117">
        <v>550000000</v>
      </c>
      <c r="K183" s="117">
        <v>670000000</v>
      </c>
      <c r="L183" s="285"/>
      <c r="M183" s="285"/>
      <c r="N183" s="285"/>
      <c r="O183" s="285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56.25" x14ac:dyDescent="0.2">
      <c r="A184" s="100" t="s">
        <v>214</v>
      </c>
      <c r="B184" s="101" t="s">
        <v>216</v>
      </c>
      <c r="C184" s="263"/>
      <c r="D184" s="170"/>
      <c r="E184" s="101" t="s">
        <v>683</v>
      </c>
      <c r="F184" s="101" t="s">
        <v>684</v>
      </c>
      <c r="G184" s="101">
        <v>1</v>
      </c>
      <c r="H184" s="114" t="s">
        <v>1365</v>
      </c>
      <c r="I184" s="114">
        <v>0</v>
      </c>
      <c r="J184" s="114">
        <v>0</v>
      </c>
      <c r="K184" s="114">
        <v>1</v>
      </c>
      <c r="L184" s="102"/>
      <c r="M184" s="102"/>
      <c r="N184" s="102"/>
      <c r="O184" s="102"/>
    </row>
    <row r="185" spans="1:27" ht="56.25" x14ac:dyDescent="0.3">
      <c r="A185" s="103" t="s">
        <v>220</v>
      </c>
      <c r="B185" s="103" t="s">
        <v>217</v>
      </c>
      <c r="C185" s="264"/>
      <c r="D185" s="171"/>
      <c r="E185" s="103"/>
      <c r="F185" s="103"/>
      <c r="G185" s="103"/>
      <c r="H185" s="115"/>
      <c r="I185" s="115"/>
      <c r="J185" s="115"/>
      <c r="K185" s="115"/>
      <c r="L185" s="104"/>
      <c r="M185" s="104"/>
      <c r="N185" s="104"/>
      <c r="O185" s="104"/>
    </row>
    <row r="186" spans="1:27" ht="37.5" x14ac:dyDescent="0.3">
      <c r="A186" s="103" t="s">
        <v>221</v>
      </c>
      <c r="B186" s="103" t="s">
        <v>218</v>
      </c>
      <c r="C186" s="264"/>
      <c r="D186" s="171"/>
      <c r="E186" s="103"/>
      <c r="F186" s="103"/>
      <c r="G186" s="103"/>
      <c r="H186" s="115"/>
      <c r="I186" s="115"/>
      <c r="J186" s="115"/>
      <c r="K186" s="115"/>
      <c r="L186" s="104"/>
      <c r="M186" s="104"/>
      <c r="N186" s="104"/>
      <c r="O186" s="104"/>
    </row>
    <row r="187" spans="1:27" ht="37.5" x14ac:dyDescent="0.3">
      <c r="A187" s="103" t="s">
        <v>222</v>
      </c>
      <c r="B187" s="103" t="s">
        <v>219</v>
      </c>
      <c r="C187" s="264"/>
      <c r="D187" s="171"/>
      <c r="E187" s="103"/>
      <c r="F187" s="103"/>
      <c r="G187" s="103"/>
      <c r="H187" s="115"/>
      <c r="I187" s="115"/>
      <c r="J187" s="115"/>
      <c r="K187" s="115"/>
      <c r="L187" s="104"/>
      <c r="M187" s="104"/>
      <c r="N187" s="104"/>
      <c r="O187" s="104"/>
    </row>
    <row r="188" spans="1:27" ht="75" x14ac:dyDescent="0.2">
      <c r="A188" s="100" t="s">
        <v>223</v>
      </c>
      <c r="B188" s="101" t="s">
        <v>224</v>
      </c>
      <c r="C188" s="263"/>
      <c r="D188" s="170"/>
      <c r="E188" s="101" t="s">
        <v>685</v>
      </c>
      <c r="F188" s="101" t="s">
        <v>686</v>
      </c>
      <c r="G188" s="101" t="s">
        <v>655</v>
      </c>
      <c r="H188" s="114" t="s">
        <v>1365</v>
      </c>
      <c r="I188" s="114">
        <v>1</v>
      </c>
      <c r="J188" s="114">
        <v>2</v>
      </c>
      <c r="K188" s="114">
        <v>3</v>
      </c>
      <c r="L188" s="102"/>
      <c r="M188" s="102"/>
      <c r="N188" s="102"/>
      <c r="O188" s="102"/>
    </row>
    <row r="189" spans="1:27" ht="37.5" x14ac:dyDescent="0.3">
      <c r="A189" s="103" t="s">
        <v>229</v>
      </c>
      <c r="B189" s="103" t="s">
        <v>225</v>
      </c>
      <c r="C189" s="264"/>
      <c r="D189" s="171"/>
      <c r="E189" s="103"/>
      <c r="F189" s="103"/>
      <c r="G189" s="103"/>
      <c r="H189" s="115"/>
      <c r="I189" s="115"/>
      <c r="J189" s="115"/>
      <c r="K189" s="115"/>
      <c r="L189" s="104"/>
      <c r="M189" s="104"/>
      <c r="N189" s="104"/>
      <c r="O189" s="104"/>
    </row>
    <row r="190" spans="1:27" ht="56.25" x14ac:dyDescent="0.3">
      <c r="A190" s="103" t="s">
        <v>230</v>
      </c>
      <c r="B190" s="103" t="s">
        <v>226</v>
      </c>
      <c r="C190" s="264"/>
      <c r="D190" s="171"/>
      <c r="E190" s="103"/>
      <c r="F190" s="103"/>
      <c r="G190" s="103"/>
      <c r="H190" s="115"/>
      <c r="I190" s="115"/>
      <c r="J190" s="115"/>
      <c r="K190" s="115"/>
      <c r="L190" s="104"/>
      <c r="M190" s="104"/>
      <c r="N190" s="104"/>
      <c r="O190" s="104"/>
    </row>
    <row r="191" spans="1:27" ht="75" x14ac:dyDescent="0.3">
      <c r="A191" s="103" t="s">
        <v>231</v>
      </c>
      <c r="B191" s="103" t="s">
        <v>227</v>
      </c>
      <c r="C191" s="264"/>
      <c r="D191" s="171"/>
      <c r="E191" s="103"/>
      <c r="F191" s="103"/>
      <c r="G191" s="103"/>
      <c r="H191" s="115"/>
      <c r="I191" s="115"/>
      <c r="J191" s="115"/>
      <c r="K191" s="115"/>
      <c r="L191" s="104"/>
      <c r="M191" s="104"/>
      <c r="N191" s="104"/>
      <c r="O191" s="104"/>
    </row>
    <row r="192" spans="1:27" ht="56.25" x14ac:dyDescent="0.3">
      <c r="A192" s="103" t="s">
        <v>232</v>
      </c>
      <c r="B192" s="103" t="s">
        <v>228</v>
      </c>
      <c r="C192" s="264"/>
      <c r="D192" s="171"/>
      <c r="E192" s="103"/>
      <c r="F192" s="103"/>
      <c r="G192" s="103"/>
      <c r="H192" s="115"/>
      <c r="I192" s="115"/>
      <c r="J192" s="115"/>
      <c r="K192" s="115"/>
      <c r="L192" s="104"/>
      <c r="M192" s="104"/>
      <c r="N192" s="104"/>
      <c r="O192" s="104"/>
    </row>
    <row r="193" spans="1:27" s="3" customFormat="1" ht="37.5" x14ac:dyDescent="0.2">
      <c r="A193" s="283" t="s">
        <v>233</v>
      </c>
      <c r="B193" s="284" t="s">
        <v>235</v>
      </c>
      <c r="C193" s="305">
        <f>SUM(C195:C240)</f>
        <v>404687151.60000002</v>
      </c>
      <c r="D193" s="301"/>
      <c r="E193" s="99" t="s">
        <v>687</v>
      </c>
      <c r="F193" s="99" t="s">
        <v>688</v>
      </c>
      <c r="G193" s="99" t="s">
        <v>655</v>
      </c>
      <c r="H193" s="113" t="s">
        <v>1368</v>
      </c>
      <c r="I193" s="117">
        <v>5600</v>
      </c>
      <c r="J193" s="117">
        <v>5750</v>
      </c>
      <c r="K193" s="117">
        <v>6000</v>
      </c>
      <c r="L193" s="285"/>
      <c r="M193" s="285"/>
      <c r="N193" s="285"/>
      <c r="O193" s="285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s="3" customFormat="1" ht="37.5" x14ac:dyDescent="0.2">
      <c r="A194" s="283"/>
      <c r="B194" s="284"/>
      <c r="C194" s="306"/>
      <c r="D194" s="302"/>
      <c r="E194" s="99" t="s">
        <v>689</v>
      </c>
      <c r="F194" s="99" t="s">
        <v>690</v>
      </c>
      <c r="G194" s="99" t="s">
        <v>655</v>
      </c>
      <c r="H194" s="113" t="s">
        <v>1369</v>
      </c>
      <c r="I194" s="113">
        <v>170</v>
      </c>
      <c r="J194" s="113">
        <v>180</v>
      </c>
      <c r="K194" s="113">
        <v>200</v>
      </c>
      <c r="L194" s="285"/>
      <c r="M194" s="285"/>
      <c r="N194" s="285"/>
      <c r="O194" s="285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56.25" x14ac:dyDescent="0.2">
      <c r="A195" s="100" t="s">
        <v>234</v>
      </c>
      <c r="B195" s="101" t="s">
        <v>236</v>
      </c>
      <c r="C195" s="263"/>
      <c r="D195" s="170"/>
      <c r="E195" s="101" t="s">
        <v>691</v>
      </c>
      <c r="F195" s="101" t="s">
        <v>1305</v>
      </c>
      <c r="G195" s="101" t="s">
        <v>655</v>
      </c>
      <c r="H195" s="114" t="s">
        <v>1365</v>
      </c>
      <c r="I195" s="114">
        <v>5</v>
      </c>
      <c r="J195" s="114">
        <v>10</v>
      </c>
      <c r="K195" s="114">
        <v>20</v>
      </c>
      <c r="L195" s="102"/>
      <c r="M195" s="102"/>
      <c r="N195" s="102"/>
      <c r="O195" s="102"/>
    </row>
    <row r="196" spans="1:27" ht="37.5" x14ac:dyDescent="0.3">
      <c r="A196" s="103" t="s">
        <v>242</v>
      </c>
      <c r="B196" s="103" t="s">
        <v>237</v>
      </c>
      <c r="C196" s="264"/>
      <c r="D196" s="171"/>
      <c r="E196" s="103"/>
      <c r="F196" s="103"/>
      <c r="G196" s="103"/>
      <c r="H196" s="115"/>
      <c r="I196" s="115"/>
      <c r="J196" s="115"/>
      <c r="K196" s="115"/>
      <c r="L196" s="104"/>
      <c r="M196" s="104"/>
      <c r="N196" s="104"/>
      <c r="O196" s="104"/>
    </row>
    <row r="197" spans="1:27" ht="37.5" x14ac:dyDescent="0.3">
      <c r="A197" s="168" t="s">
        <v>810</v>
      </c>
      <c r="B197" s="168" t="s">
        <v>907</v>
      </c>
      <c r="C197" s="261"/>
      <c r="D197" s="171" t="s">
        <v>898</v>
      </c>
      <c r="E197" s="103"/>
      <c r="F197" s="103"/>
      <c r="G197" s="103"/>
      <c r="H197" s="115"/>
      <c r="I197" s="115"/>
      <c r="J197" s="115"/>
      <c r="K197" s="115"/>
      <c r="L197" s="104"/>
      <c r="M197" s="104"/>
      <c r="N197" s="104"/>
      <c r="O197" s="104"/>
    </row>
    <row r="198" spans="1:27" ht="75" x14ac:dyDescent="0.3">
      <c r="A198" s="168" t="s">
        <v>810</v>
      </c>
      <c r="B198" s="168" t="s">
        <v>943</v>
      </c>
      <c r="C198" s="261">
        <v>2000000</v>
      </c>
      <c r="D198" s="171" t="s">
        <v>923</v>
      </c>
      <c r="E198" s="103"/>
      <c r="F198" s="103"/>
      <c r="G198" s="103"/>
      <c r="H198" s="115"/>
      <c r="I198" s="115"/>
      <c r="J198" s="115"/>
      <c r="K198" s="115"/>
      <c r="L198" s="104"/>
      <c r="M198" s="104"/>
      <c r="N198" s="104"/>
      <c r="O198" s="104"/>
    </row>
    <row r="199" spans="1:27" ht="37.5" x14ac:dyDescent="0.3">
      <c r="A199" s="168" t="s">
        <v>810</v>
      </c>
      <c r="B199" s="168" t="s">
        <v>944</v>
      </c>
      <c r="C199" s="261">
        <v>2000000</v>
      </c>
      <c r="D199" s="171" t="s">
        <v>923</v>
      </c>
      <c r="E199" s="103"/>
      <c r="F199" s="103"/>
      <c r="G199" s="103"/>
      <c r="H199" s="115"/>
      <c r="I199" s="115"/>
      <c r="J199" s="115"/>
      <c r="K199" s="115"/>
      <c r="L199" s="104"/>
      <c r="M199" s="104"/>
      <c r="N199" s="104"/>
      <c r="O199" s="104"/>
    </row>
    <row r="200" spans="1:27" ht="37.5" x14ac:dyDescent="0.3">
      <c r="A200" s="168" t="s">
        <v>810</v>
      </c>
      <c r="B200" s="168" t="s">
        <v>1133</v>
      </c>
      <c r="C200" s="261">
        <v>500000</v>
      </c>
      <c r="D200" s="171" t="s">
        <v>1114</v>
      </c>
      <c r="E200" s="103"/>
      <c r="F200" s="103"/>
      <c r="G200" s="103"/>
      <c r="H200" s="115"/>
      <c r="I200" s="115"/>
      <c r="J200" s="115"/>
      <c r="K200" s="115"/>
      <c r="L200" s="104"/>
      <c r="M200" s="104"/>
      <c r="N200" s="104"/>
      <c r="O200" s="104"/>
    </row>
    <row r="201" spans="1:27" ht="37.5" x14ac:dyDescent="0.3">
      <c r="A201" s="168" t="s">
        <v>810</v>
      </c>
      <c r="B201" s="168" t="s">
        <v>1177</v>
      </c>
      <c r="C201" s="261">
        <v>147900000</v>
      </c>
      <c r="D201" s="171" t="s">
        <v>1164</v>
      </c>
      <c r="E201" s="103"/>
      <c r="F201" s="103"/>
      <c r="G201" s="103"/>
      <c r="H201" s="115"/>
      <c r="I201" s="115"/>
      <c r="J201" s="115"/>
      <c r="K201" s="115"/>
      <c r="L201" s="104"/>
      <c r="M201" s="104"/>
      <c r="N201" s="104"/>
      <c r="O201" s="104"/>
    </row>
    <row r="202" spans="1:27" ht="37.5" x14ac:dyDescent="0.3">
      <c r="A202" s="168" t="s">
        <v>810</v>
      </c>
      <c r="B202" s="168" t="s">
        <v>1553</v>
      </c>
      <c r="C202" s="267">
        <v>80403915</v>
      </c>
      <c r="D202" s="171" t="s">
        <v>1164</v>
      </c>
      <c r="E202" s="103"/>
      <c r="F202" s="103"/>
      <c r="G202" s="103"/>
      <c r="H202" s="115"/>
      <c r="I202" s="115"/>
      <c r="J202" s="115"/>
      <c r="K202" s="115"/>
      <c r="L202" s="104"/>
      <c r="M202" s="104"/>
      <c r="N202" s="104"/>
      <c r="O202" s="104"/>
    </row>
    <row r="203" spans="1:27" ht="37.5" x14ac:dyDescent="0.3">
      <c r="A203" s="168" t="s">
        <v>810</v>
      </c>
      <c r="B203" s="168" t="s">
        <v>1463</v>
      </c>
      <c r="C203" s="267">
        <v>3000000</v>
      </c>
      <c r="D203" s="171" t="s">
        <v>1070</v>
      </c>
      <c r="E203" s="103"/>
      <c r="F203" s="103"/>
      <c r="G203" s="103"/>
      <c r="H203" s="115"/>
      <c r="I203" s="115"/>
      <c r="J203" s="115"/>
      <c r="K203" s="115"/>
      <c r="L203" s="104"/>
      <c r="M203" s="104"/>
      <c r="N203" s="104"/>
      <c r="O203" s="104"/>
    </row>
    <row r="204" spans="1:27" ht="56.25" x14ac:dyDescent="0.3">
      <c r="A204" s="103" t="s">
        <v>243</v>
      </c>
      <c r="B204" s="103" t="s">
        <v>238</v>
      </c>
      <c r="C204" s="261"/>
      <c r="D204" s="171"/>
      <c r="E204" s="103"/>
      <c r="F204" s="103"/>
      <c r="G204" s="103"/>
      <c r="H204" s="115"/>
      <c r="I204" s="115"/>
      <c r="J204" s="115"/>
      <c r="K204" s="115"/>
      <c r="L204" s="104"/>
      <c r="M204" s="104"/>
      <c r="N204" s="104"/>
      <c r="O204" s="104"/>
    </row>
    <row r="205" spans="1:27" ht="56.25" x14ac:dyDescent="0.3">
      <c r="A205" s="168" t="s">
        <v>810</v>
      </c>
      <c r="B205" s="168" t="s">
        <v>880</v>
      </c>
      <c r="C205" s="261"/>
      <c r="D205" s="171" t="s">
        <v>878</v>
      </c>
      <c r="E205" s="103"/>
      <c r="F205" s="103"/>
      <c r="G205" s="103"/>
      <c r="H205" s="115"/>
      <c r="I205" s="115"/>
      <c r="J205" s="115"/>
      <c r="K205" s="115"/>
      <c r="L205" s="104"/>
      <c r="M205" s="104"/>
      <c r="N205" s="104"/>
      <c r="O205" s="104"/>
    </row>
    <row r="206" spans="1:27" ht="56.25" x14ac:dyDescent="0.3">
      <c r="A206" s="103" t="s">
        <v>244</v>
      </c>
      <c r="B206" s="103" t="s">
        <v>239</v>
      </c>
      <c r="C206" s="261"/>
      <c r="D206" s="171"/>
      <c r="E206" s="103"/>
      <c r="F206" s="103"/>
      <c r="G206" s="103"/>
      <c r="H206" s="115"/>
      <c r="I206" s="115"/>
      <c r="J206" s="115"/>
      <c r="K206" s="115"/>
      <c r="L206" s="104"/>
      <c r="M206" s="104"/>
      <c r="N206" s="104"/>
      <c r="O206" s="104"/>
    </row>
    <row r="207" spans="1:27" ht="56.25" x14ac:dyDescent="0.3">
      <c r="A207" s="168" t="s">
        <v>810</v>
      </c>
      <c r="B207" s="168" t="s">
        <v>909</v>
      </c>
      <c r="C207" s="261"/>
      <c r="D207" s="171" t="s">
        <v>898</v>
      </c>
      <c r="E207" s="103"/>
      <c r="F207" s="103"/>
      <c r="G207" s="103"/>
      <c r="H207" s="115"/>
      <c r="I207" s="115"/>
      <c r="J207" s="115"/>
      <c r="K207" s="115"/>
      <c r="L207" s="104"/>
      <c r="M207" s="104"/>
      <c r="N207" s="104"/>
      <c r="O207" s="104"/>
    </row>
    <row r="208" spans="1:27" ht="37.5" x14ac:dyDescent="0.3">
      <c r="A208" s="168" t="s">
        <v>810</v>
      </c>
      <c r="B208" s="168" t="s">
        <v>910</v>
      </c>
      <c r="C208" s="261"/>
      <c r="D208" s="171" t="s">
        <v>898</v>
      </c>
      <c r="E208" s="103"/>
      <c r="F208" s="103"/>
      <c r="G208" s="103"/>
      <c r="H208" s="115"/>
      <c r="I208" s="115"/>
      <c r="J208" s="115"/>
      <c r="K208" s="115"/>
      <c r="L208" s="104"/>
      <c r="M208" s="104"/>
      <c r="N208" s="104"/>
      <c r="O208" s="104"/>
    </row>
    <row r="209" spans="1:15" ht="27" customHeight="1" x14ac:dyDescent="0.3">
      <c r="A209" s="168" t="s">
        <v>810</v>
      </c>
      <c r="B209" s="168" t="s">
        <v>911</v>
      </c>
      <c r="C209" s="261"/>
      <c r="D209" s="171" t="s">
        <v>898</v>
      </c>
      <c r="E209" s="103"/>
      <c r="F209" s="103"/>
      <c r="G209" s="103"/>
      <c r="H209" s="115"/>
      <c r="I209" s="115"/>
      <c r="J209" s="115"/>
      <c r="K209" s="115"/>
      <c r="L209" s="104"/>
      <c r="M209" s="104"/>
      <c r="N209" s="104"/>
      <c r="O209" s="104"/>
    </row>
    <row r="210" spans="1:15" ht="37.5" x14ac:dyDescent="0.3">
      <c r="A210" s="168" t="s">
        <v>810</v>
      </c>
      <c r="B210" s="168" t="s">
        <v>983</v>
      </c>
      <c r="C210" s="261">
        <v>2000000</v>
      </c>
      <c r="D210" s="171" t="s">
        <v>976</v>
      </c>
      <c r="E210" s="103"/>
      <c r="F210" s="103"/>
      <c r="G210" s="103"/>
      <c r="H210" s="115"/>
      <c r="I210" s="115"/>
      <c r="J210" s="115"/>
      <c r="K210" s="115"/>
      <c r="L210" s="104"/>
      <c r="M210" s="104"/>
      <c r="N210" s="104"/>
      <c r="O210" s="104"/>
    </row>
    <row r="211" spans="1:15" ht="56.25" x14ac:dyDescent="0.3">
      <c r="A211" s="168" t="s">
        <v>810</v>
      </c>
      <c r="B211" s="168" t="s">
        <v>1425</v>
      </c>
      <c r="C211" s="261">
        <v>170000</v>
      </c>
      <c r="D211" s="171" t="s">
        <v>976</v>
      </c>
      <c r="E211" s="103"/>
      <c r="F211" s="103"/>
      <c r="G211" s="103"/>
      <c r="H211" s="115"/>
      <c r="I211" s="115"/>
      <c r="J211" s="115"/>
      <c r="K211" s="115"/>
      <c r="L211" s="104"/>
      <c r="M211" s="104"/>
      <c r="N211" s="104"/>
      <c r="O211" s="104"/>
    </row>
    <row r="212" spans="1:15" ht="56.25" x14ac:dyDescent="0.3">
      <c r="A212" s="168" t="s">
        <v>810</v>
      </c>
      <c r="B212" s="168" t="s">
        <v>1426</v>
      </c>
      <c r="C212" s="261">
        <v>1750000</v>
      </c>
      <c r="D212" s="171" t="s">
        <v>898</v>
      </c>
      <c r="E212" s="103"/>
      <c r="F212" s="103"/>
      <c r="G212" s="103"/>
      <c r="H212" s="115"/>
      <c r="I212" s="115"/>
      <c r="J212" s="115"/>
      <c r="K212" s="115"/>
      <c r="L212" s="104"/>
      <c r="M212" s="104"/>
      <c r="N212" s="104"/>
      <c r="O212" s="104"/>
    </row>
    <row r="213" spans="1:15" ht="18.75" x14ac:dyDescent="0.3">
      <c r="A213" s="168" t="s">
        <v>810</v>
      </c>
      <c r="B213" s="168" t="s">
        <v>1476</v>
      </c>
      <c r="C213" s="261">
        <v>2500000</v>
      </c>
      <c r="D213" s="171" t="s">
        <v>1070</v>
      </c>
      <c r="E213" s="103"/>
      <c r="F213" s="103"/>
      <c r="G213" s="103"/>
      <c r="H213" s="115"/>
      <c r="I213" s="115"/>
      <c r="J213" s="115"/>
      <c r="K213" s="115"/>
      <c r="L213" s="104"/>
      <c r="M213" s="104"/>
      <c r="N213" s="104"/>
      <c r="O213" s="104"/>
    </row>
    <row r="214" spans="1:15" ht="37.5" x14ac:dyDescent="0.3">
      <c r="A214" s="103" t="s">
        <v>245</v>
      </c>
      <c r="B214" s="103" t="s">
        <v>240</v>
      </c>
      <c r="C214" s="261"/>
      <c r="D214" s="171"/>
      <c r="E214" s="103"/>
      <c r="F214" s="103"/>
      <c r="G214" s="103"/>
      <c r="H214" s="115"/>
      <c r="I214" s="115"/>
      <c r="J214" s="115"/>
      <c r="K214" s="115"/>
      <c r="L214" s="104"/>
      <c r="M214" s="104"/>
      <c r="N214" s="104"/>
      <c r="O214" s="104"/>
    </row>
    <row r="215" spans="1:15" ht="37.5" x14ac:dyDescent="0.3">
      <c r="A215" s="168" t="s">
        <v>810</v>
      </c>
      <c r="B215" s="168" t="s">
        <v>877</v>
      </c>
      <c r="C215" s="261"/>
      <c r="D215" s="171" t="s">
        <v>878</v>
      </c>
      <c r="E215" s="103"/>
      <c r="F215" s="103"/>
      <c r="G215" s="103"/>
      <c r="H215" s="115"/>
      <c r="I215" s="115"/>
      <c r="J215" s="115"/>
      <c r="K215" s="115"/>
      <c r="L215" s="104"/>
      <c r="M215" s="104"/>
      <c r="N215" s="104"/>
      <c r="O215" s="104"/>
    </row>
    <row r="216" spans="1:15" ht="37.5" x14ac:dyDescent="0.3">
      <c r="A216" s="168" t="s">
        <v>810</v>
      </c>
      <c r="B216" s="168" t="s">
        <v>1122</v>
      </c>
      <c r="C216" s="261"/>
      <c r="D216" s="171" t="s">
        <v>1114</v>
      </c>
      <c r="E216" s="103"/>
      <c r="F216" s="103"/>
      <c r="G216" s="103"/>
      <c r="H216" s="115"/>
      <c r="I216" s="115"/>
      <c r="J216" s="115"/>
      <c r="K216" s="115"/>
      <c r="L216" s="104"/>
      <c r="M216" s="104"/>
      <c r="N216" s="104"/>
      <c r="O216" s="104"/>
    </row>
    <row r="217" spans="1:15" ht="37.5" x14ac:dyDescent="0.3">
      <c r="A217" s="103" t="s">
        <v>246</v>
      </c>
      <c r="B217" s="103" t="s">
        <v>241</v>
      </c>
      <c r="C217" s="261"/>
      <c r="D217" s="171"/>
      <c r="E217" s="103"/>
      <c r="F217" s="103"/>
      <c r="G217" s="103"/>
      <c r="H217" s="115"/>
      <c r="I217" s="115"/>
      <c r="J217" s="115"/>
      <c r="K217" s="115"/>
      <c r="L217" s="104"/>
      <c r="M217" s="104"/>
      <c r="N217" s="104"/>
      <c r="O217" s="104"/>
    </row>
    <row r="218" spans="1:15" ht="56.25" x14ac:dyDescent="0.3">
      <c r="A218" s="168" t="s">
        <v>810</v>
      </c>
      <c r="B218" s="168" t="s">
        <v>879</v>
      </c>
      <c r="C218" s="261"/>
      <c r="D218" s="171" t="s">
        <v>878</v>
      </c>
      <c r="E218" s="103"/>
      <c r="F218" s="103"/>
      <c r="G218" s="103"/>
      <c r="H218" s="115"/>
      <c r="I218" s="115"/>
      <c r="J218" s="115"/>
      <c r="K218" s="115"/>
      <c r="L218" s="104"/>
      <c r="M218" s="104"/>
      <c r="N218" s="104"/>
      <c r="O218" s="104"/>
    </row>
    <row r="219" spans="1:15" ht="37.5" x14ac:dyDescent="0.3">
      <c r="A219" s="168" t="s">
        <v>810</v>
      </c>
      <c r="B219" s="168" t="s">
        <v>881</v>
      </c>
      <c r="C219" s="261"/>
      <c r="D219" s="171" t="s">
        <v>878</v>
      </c>
      <c r="E219" s="103"/>
      <c r="F219" s="103"/>
      <c r="G219" s="103"/>
      <c r="H219" s="115"/>
      <c r="I219" s="115"/>
      <c r="J219" s="115"/>
      <c r="K219" s="115"/>
      <c r="L219" s="104"/>
      <c r="M219" s="104"/>
      <c r="N219" s="104"/>
      <c r="O219" s="104"/>
    </row>
    <row r="220" spans="1:15" ht="37.5" x14ac:dyDescent="0.3">
      <c r="A220" s="168" t="s">
        <v>810</v>
      </c>
      <c r="B220" s="168" t="s">
        <v>882</v>
      </c>
      <c r="C220" s="261"/>
      <c r="D220" s="171" t="s">
        <v>878</v>
      </c>
      <c r="E220" s="103"/>
      <c r="F220" s="103"/>
      <c r="G220" s="103"/>
      <c r="H220" s="115"/>
      <c r="I220" s="115"/>
      <c r="J220" s="115"/>
      <c r="K220" s="115"/>
      <c r="L220" s="104"/>
      <c r="M220" s="104"/>
      <c r="N220" s="104"/>
      <c r="O220" s="104"/>
    </row>
    <row r="221" spans="1:15" ht="37.5" x14ac:dyDescent="0.3">
      <c r="A221" s="168" t="s">
        <v>810</v>
      </c>
      <c r="B221" s="168" t="s">
        <v>1025</v>
      </c>
      <c r="C221" s="261">
        <v>800000</v>
      </c>
      <c r="D221" s="171" t="s">
        <v>1020</v>
      </c>
      <c r="E221" s="103"/>
      <c r="F221" s="103"/>
      <c r="G221" s="103"/>
      <c r="H221" s="115"/>
      <c r="I221" s="115"/>
      <c r="J221" s="115"/>
      <c r="K221" s="115"/>
      <c r="L221" s="104"/>
      <c r="M221" s="104"/>
      <c r="N221" s="104"/>
      <c r="O221" s="104"/>
    </row>
    <row r="222" spans="1:15" ht="37.5" x14ac:dyDescent="0.3">
      <c r="A222" s="103" t="s">
        <v>1181</v>
      </c>
      <c r="B222" s="103" t="s">
        <v>1182</v>
      </c>
      <c r="C222" s="261"/>
      <c r="D222" s="171"/>
      <c r="E222" s="103"/>
      <c r="F222" s="103"/>
      <c r="G222" s="103"/>
      <c r="H222" s="115"/>
      <c r="I222" s="115"/>
      <c r="J222" s="115"/>
      <c r="K222" s="115"/>
      <c r="L222" s="104"/>
      <c r="M222" s="104"/>
      <c r="N222" s="104"/>
      <c r="O222" s="104"/>
    </row>
    <row r="223" spans="1:15" ht="56.25" x14ac:dyDescent="0.3">
      <c r="A223" s="168" t="s">
        <v>810</v>
      </c>
      <c r="B223" s="168" t="s">
        <v>1183</v>
      </c>
      <c r="C223" s="261"/>
      <c r="D223" s="171" t="s">
        <v>878</v>
      </c>
      <c r="E223" s="103"/>
      <c r="F223" s="103"/>
      <c r="G223" s="103"/>
      <c r="H223" s="115"/>
      <c r="I223" s="115"/>
      <c r="J223" s="115"/>
      <c r="K223" s="115"/>
      <c r="L223" s="104"/>
      <c r="M223" s="104"/>
      <c r="N223" s="104"/>
      <c r="O223" s="104"/>
    </row>
    <row r="224" spans="1:15" ht="37.5" x14ac:dyDescent="0.3">
      <c r="A224" s="168" t="s">
        <v>810</v>
      </c>
      <c r="B224" s="168" t="s">
        <v>1184</v>
      </c>
      <c r="C224" s="261">
        <v>1185000</v>
      </c>
      <c r="D224" s="171" t="s">
        <v>1114</v>
      </c>
      <c r="E224" s="103"/>
      <c r="F224" s="103"/>
      <c r="G224" s="103"/>
      <c r="H224" s="115"/>
      <c r="I224" s="115"/>
      <c r="J224" s="115"/>
      <c r="K224" s="115"/>
      <c r="L224" s="104"/>
      <c r="M224" s="104"/>
      <c r="N224" s="104"/>
      <c r="O224" s="104"/>
    </row>
    <row r="225" spans="1:15" ht="37.5" x14ac:dyDescent="0.3">
      <c r="A225" s="168" t="s">
        <v>810</v>
      </c>
      <c r="B225" s="168" t="s">
        <v>1465</v>
      </c>
      <c r="C225" s="261">
        <v>2000000</v>
      </c>
      <c r="D225" s="171" t="s">
        <v>1070</v>
      </c>
      <c r="E225" s="103"/>
      <c r="F225" s="103"/>
      <c r="G225" s="103"/>
      <c r="H225" s="115"/>
      <c r="I225" s="115"/>
      <c r="J225" s="115"/>
      <c r="K225" s="115"/>
      <c r="L225" s="104"/>
      <c r="M225" s="104"/>
      <c r="N225" s="104"/>
      <c r="O225" s="104"/>
    </row>
    <row r="226" spans="1:15" ht="56.25" x14ac:dyDescent="0.2">
      <c r="A226" s="100" t="s">
        <v>247</v>
      </c>
      <c r="B226" s="101" t="s">
        <v>1518</v>
      </c>
      <c r="C226" s="263"/>
      <c r="D226" s="170"/>
      <c r="E226" s="101" t="s">
        <v>692</v>
      </c>
      <c r="F226" s="101" t="s">
        <v>693</v>
      </c>
      <c r="G226" s="101" t="s">
        <v>694</v>
      </c>
      <c r="H226" s="114" t="s">
        <v>1370</v>
      </c>
      <c r="I226" s="114">
        <v>38</v>
      </c>
      <c r="J226" s="114">
        <v>40</v>
      </c>
      <c r="K226" s="114">
        <v>44.1</v>
      </c>
      <c r="L226" s="102"/>
      <c r="M226" s="102"/>
      <c r="N226" s="102"/>
      <c r="O226" s="102"/>
    </row>
    <row r="227" spans="1:15" ht="37.5" x14ac:dyDescent="0.3">
      <c r="A227" s="103" t="s">
        <v>252</v>
      </c>
      <c r="B227" s="103" t="s">
        <v>248</v>
      </c>
      <c r="C227" s="264"/>
      <c r="D227" s="171"/>
      <c r="E227" s="103"/>
      <c r="F227" s="103"/>
      <c r="G227" s="103"/>
      <c r="H227" s="115"/>
      <c r="I227" s="115"/>
      <c r="J227" s="115"/>
      <c r="K227" s="115"/>
      <c r="L227" s="104"/>
      <c r="M227" s="104"/>
      <c r="N227" s="104"/>
      <c r="O227" s="104"/>
    </row>
    <row r="228" spans="1:15" ht="56.25" x14ac:dyDescent="0.3">
      <c r="A228" s="103" t="s">
        <v>253</v>
      </c>
      <c r="B228" s="103" t="s">
        <v>249</v>
      </c>
      <c r="C228" s="264"/>
      <c r="D228" s="171"/>
      <c r="E228" s="103"/>
      <c r="F228" s="103"/>
      <c r="G228" s="103"/>
      <c r="H228" s="115"/>
      <c r="I228" s="115"/>
      <c r="J228" s="115"/>
      <c r="K228" s="115"/>
      <c r="L228" s="104"/>
      <c r="M228" s="104"/>
      <c r="N228" s="104"/>
      <c r="O228" s="104"/>
    </row>
    <row r="229" spans="1:15" ht="37.5" x14ac:dyDescent="0.3">
      <c r="A229" s="103" t="s">
        <v>254</v>
      </c>
      <c r="B229" s="103" t="s">
        <v>250</v>
      </c>
      <c r="C229" s="264"/>
      <c r="D229" s="171"/>
      <c r="E229" s="103"/>
      <c r="F229" s="103"/>
      <c r="G229" s="103"/>
      <c r="H229" s="115"/>
      <c r="I229" s="115"/>
      <c r="J229" s="115"/>
      <c r="K229" s="115"/>
      <c r="L229" s="104"/>
      <c r="M229" s="104"/>
      <c r="N229" s="104"/>
      <c r="O229" s="104"/>
    </row>
    <row r="230" spans="1:15" ht="75" x14ac:dyDescent="0.3">
      <c r="A230" s="103" t="s">
        <v>255</v>
      </c>
      <c r="B230" s="103" t="s">
        <v>251</v>
      </c>
      <c r="C230" s="264"/>
      <c r="D230" s="171"/>
      <c r="E230" s="103"/>
      <c r="F230" s="103"/>
      <c r="G230" s="103"/>
      <c r="H230" s="115"/>
      <c r="I230" s="115"/>
      <c r="J230" s="115"/>
      <c r="K230" s="115"/>
      <c r="L230" s="104"/>
      <c r="M230" s="104"/>
      <c r="N230" s="104"/>
      <c r="O230" s="104"/>
    </row>
    <row r="231" spans="1:15" ht="56.25" x14ac:dyDescent="0.3">
      <c r="A231" s="168" t="s">
        <v>810</v>
      </c>
      <c r="B231" s="168" t="s">
        <v>815</v>
      </c>
      <c r="C231" s="261">
        <v>68978236.599999994</v>
      </c>
      <c r="D231" s="171" t="s">
        <v>812</v>
      </c>
      <c r="E231" s="103"/>
      <c r="F231" s="103"/>
      <c r="G231" s="103"/>
      <c r="H231" s="115"/>
      <c r="I231" s="115"/>
      <c r="J231" s="115"/>
      <c r="K231" s="115"/>
      <c r="L231" s="104"/>
      <c r="M231" s="104"/>
      <c r="N231" s="104"/>
      <c r="O231" s="104"/>
    </row>
    <row r="232" spans="1:15" ht="56.25" x14ac:dyDescent="0.3">
      <c r="A232" s="168" t="s">
        <v>810</v>
      </c>
      <c r="B232" s="168" t="s">
        <v>1278</v>
      </c>
      <c r="C232" s="261">
        <v>15000000</v>
      </c>
      <c r="D232" s="171" t="s">
        <v>1164</v>
      </c>
      <c r="E232" s="103"/>
      <c r="F232" s="103"/>
      <c r="G232" s="103"/>
      <c r="H232" s="115"/>
      <c r="I232" s="115"/>
      <c r="J232" s="115"/>
      <c r="K232" s="115"/>
      <c r="L232" s="104"/>
      <c r="M232" s="104"/>
      <c r="N232" s="104"/>
      <c r="O232" s="104"/>
    </row>
    <row r="233" spans="1:15" ht="56.25" x14ac:dyDescent="0.2">
      <c r="A233" s="100" t="s">
        <v>256</v>
      </c>
      <c r="B233" s="101" t="s">
        <v>257</v>
      </c>
      <c r="C233" s="263"/>
      <c r="D233" s="170"/>
      <c r="E233" s="101" t="s">
        <v>695</v>
      </c>
      <c r="F233" s="101" t="s">
        <v>1306</v>
      </c>
      <c r="G233" s="101" t="s">
        <v>655</v>
      </c>
      <c r="H233" s="114" t="s">
        <v>1365</v>
      </c>
      <c r="I233" s="114">
        <v>1</v>
      </c>
      <c r="J233" s="114">
        <v>3</v>
      </c>
      <c r="K233" s="114">
        <v>5</v>
      </c>
      <c r="L233" s="102"/>
      <c r="M233" s="102"/>
      <c r="N233" s="102"/>
      <c r="O233" s="102"/>
    </row>
    <row r="234" spans="1:15" ht="18.75" x14ac:dyDescent="0.3">
      <c r="A234" s="103" t="s">
        <v>263</v>
      </c>
      <c r="B234" s="103" t="s">
        <v>258</v>
      </c>
      <c r="C234" s="264"/>
      <c r="D234" s="171"/>
      <c r="E234" s="103"/>
      <c r="F234" s="103"/>
      <c r="G234" s="103"/>
      <c r="H234" s="115"/>
      <c r="I234" s="115"/>
      <c r="J234" s="115"/>
      <c r="K234" s="115"/>
      <c r="L234" s="104"/>
      <c r="M234" s="104"/>
      <c r="N234" s="104"/>
      <c r="O234" s="104"/>
    </row>
    <row r="235" spans="1:15" ht="37.5" x14ac:dyDescent="0.3">
      <c r="A235" s="103" t="s">
        <v>264</v>
      </c>
      <c r="B235" s="103" t="s">
        <v>259</v>
      </c>
      <c r="C235" s="264"/>
      <c r="D235" s="171"/>
      <c r="E235" s="103"/>
      <c r="F235" s="103"/>
      <c r="G235" s="103"/>
      <c r="H235" s="115"/>
      <c r="I235" s="115"/>
      <c r="J235" s="115"/>
      <c r="K235" s="115"/>
      <c r="L235" s="104"/>
      <c r="M235" s="104"/>
      <c r="N235" s="104"/>
      <c r="O235" s="104"/>
    </row>
    <row r="236" spans="1:15" ht="18.75" x14ac:dyDescent="0.3">
      <c r="A236" s="168" t="s">
        <v>810</v>
      </c>
      <c r="B236" s="168" t="s">
        <v>1010</v>
      </c>
      <c r="C236" s="261">
        <v>37000000</v>
      </c>
      <c r="D236" s="171" t="s">
        <v>1009</v>
      </c>
      <c r="E236" s="103"/>
      <c r="F236" s="103"/>
      <c r="G236" s="103"/>
      <c r="H236" s="115"/>
      <c r="I236" s="115"/>
      <c r="J236" s="115"/>
      <c r="K236" s="115"/>
      <c r="L236" s="104"/>
      <c r="M236" s="104"/>
      <c r="N236" s="104"/>
      <c r="O236" s="104"/>
    </row>
    <row r="237" spans="1:15" ht="37.5" x14ac:dyDescent="0.3">
      <c r="A237" s="168" t="s">
        <v>810</v>
      </c>
      <c r="B237" s="168" t="s">
        <v>1171</v>
      </c>
      <c r="C237" s="261">
        <v>37500000</v>
      </c>
      <c r="D237" s="171" t="s">
        <v>1282</v>
      </c>
      <c r="E237" s="103"/>
      <c r="F237" s="103"/>
      <c r="G237" s="103"/>
      <c r="H237" s="115"/>
      <c r="I237" s="115"/>
      <c r="J237" s="115"/>
      <c r="K237" s="115"/>
      <c r="L237" s="104"/>
      <c r="M237" s="104"/>
      <c r="N237" s="104"/>
      <c r="O237" s="104"/>
    </row>
    <row r="238" spans="1:15" ht="56.25" x14ac:dyDescent="0.3">
      <c r="A238" s="103" t="s">
        <v>265</v>
      </c>
      <c r="B238" s="103" t="s">
        <v>260</v>
      </c>
      <c r="C238" s="264"/>
      <c r="D238" s="171"/>
      <c r="E238" s="103"/>
      <c r="F238" s="103"/>
      <c r="G238" s="103"/>
      <c r="H238" s="115"/>
      <c r="I238" s="115"/>
      <c r="J238" s="115"/>
      <c r="K238" s="115"/>
      <c r="L238" s="104"/>
      <c r="M238" s="104"/>
      <c r="N238" s="104"/>
      <c r="O238" s="104"/>
    </row>
    <row r="239" spans="1:15" ht="37.5" x14ac:dyDescent="0.3">
      <c r="A239" s="103" t="s">
        <v>266</v>
      </c>
      <c r="B239" s="103" t="s">
        <v>261</v>
      </c>
      <c r="C239" s="264"/>
      <c r="D239" s="171"/>
      <c r="E239" s="103"/>
      <c r="F239" s="103"/>
      <c r="G239" s="103"/>
      <c r="H239" s="115"/>
      <c r="I239" s="115"/>
      <c r="J239" s="115"/>
      <c r="K239" s="115"/>
      <c r="L239" s="104"/>
      <c r="M239" s="104"/>
      <c r="N239" s="104"/>
      <c r="O239" s="104"/>
    </row>
    <row r="240" spans="1:15" ht="18.75" x14ac:dyDescent="0.3">
      <c r="A240" s="103" t="s">
        <v>267</v>
      </c>
      <c r="B240" s="103" t="s">
        <v>262</v>
      </c>
      <c r="C240" s="264"/>
      <c r="D240" s="171"/>
      <c r="E240" s="103"/>
      <c r="F240" s="103"/>
      <c r="G240" s="103"/>
      <c r="H240" s="115"/>
      <c r="I240" s="115"/>
      <c r="J240" s="115"/>
      <c r="K240" s="115"/>
      <c r="L240" s="104"/>
      <c r="M240" s="104"/>
      <c r="N240" s="104"/>
      <c r="O240" s="104"/>
    </row>
    <row r="241" spans="1:27" ht="56.25" x14ac:dyDescent="0.2">
      <c r="A241" s="297" t="s">
        <v>40</v>
      </c>
      <c r="B241" s="287" t="s">
        <v>269</v>
      </c>
      <c r="C241" s="308">
        <f>SUM(C243,C291)</f>
        <v>715404667.83999991</v>
      </c>
      <c r="D241" s="307"/>
      <c r="E241" s="98" t="s">
        <v>696</v>
      </c>
      <c r="F241" s="98" t="s">
        <v>1291</v>
      </c>
      <c r="G241" s="98" t="s">
        <v>655</v>
      </c>
      <c r="H241" s="112" t="s">
        <v>1365</v>
      </c>
      <c r="I241" s="112">
        <v>1</v>
      </c>
      <c r="J241" s="112">
        <v>3</v>
      </c>
      <c r="K241" s="112">
        <v>5</v>
      </c>
      <c r="L241" s="290"/>
      <c r="M241" s="290"/>
      <c r="N241" s="290"/>
      <c r="O241" s="290"/>
    </row>
    <row r="242" spans="1:27" ht="56.25" x14ac:dyDescent="0.2">
      <c r="A242" s="287"/>
      <c r="B242" s="287"/>
      <c r="C242" s="304"/>
      <c r="D242" s="289"/>
      <c r="E242" s="98" t="s">
        <v>697</v>
      </c>
      <c r="F242" s="98" t="s">
        <v>1292</v>
      </c>
      <c r="G242" s="98" t="s">
        <v>655</v>
      </c>
      <c r="H242" s="112" t="s">
        <v>1365</v>
      </c>
      <c r="I242" s="112">
        <v>2</v>
      </c>
      <c r="J242" s="112">
        <v>6</v>
      </c>
      <c r="K242" s="112">
        <v>10</v>
      </c>
      <c r="L242" s="290"/>
      <c r="M242" s="290"/>
      <c r="N242" s="290"/>
      <c r="O242" s="290"/>
    </row>
    <row r="243" spans="1:27" s="3" customFormat="1" ht="37.5" x14ac:dyDescent="0.2">
      <c r="A243" s="283" t="s">
        <v>268</v>
      </c>
      <c r="B243" s="284" t="s">
        <v>270</v>
      </c>
      <c r="C243" s="305">
        <f>SUM(C245:C290)</f>
        <v>178429535.69</v>
      </c>
      <c r="D243" s="301"/>
      <c r="E243" s="99" t="s">
        <v>1308</v>
      </c>
      <c r="F243" s="99" t="s">
        <v>1307</v>
      </c>
      <c r="G243" s="99" t="s">
        <v>655</v>
      </c>
      <c r="H243" s="113" t="s">
        <v>1365</v>
      </c>
      <c r="I243" s="113">
        <v>5</v>
      </c>
      <c r="J243" s="113">
        <v>10</v>
      </c>
      <c r="K243" s="113">
        <v>15</v>
      </c>
      <c r="L243" s="285"/>
      <c r="M243" s="285"/>
      <c r="N243" s="285"/>
      <c r="O243" s="285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s="3" customFormat="1" ht="93.75" x14ac:dyDescent="0.2">
      <c r="A244" s="283"/>
      <c r="B244" s="284"/>
      <c r="C244" s="306"/>
      <c r="D244" s="302"/>
      <c r="E244" s="99" t="s">
        <v>698</v>
      </c>
      <c r="F244" s="99" t="s">
        <v>699</v>
      </c>
      <c r="G244" s="99" t="s">
        <v>655</v>
      </c>
      <c r="H244" s="113" t="s">
        <v>1365</v>
      </c>
      <c r="I244" s="113">
        <v>5</v>
      </c>
      <c r="J244" s="113">
        <v>10</v>
      </c>
      <c r="K244" s="113">
        <v>15</v>
      </c>
      <c r="L244" s="285"/>
      <c r="M244" s="285"/>
      <c r="N244" s="285"/>
      <c r="O244" s="285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56.25" x14ac:dyDescent="0.2">
      <c r="A245" s="100" t="s">
        <v>22</v>
      </c>
      <c r="B245" s="101" t="s">
        <v>271</v>
      </c>
      <c r="C245" s="263"/>
      <c r="D245" s="170"/>
      <c r="E245" s="101" t="s">
        <v>700</v>
      </c>
      <c r="F245" s="101" t="s">
        <v>1309</v>
      </c>
      <c r="G245" s="101" t="s">
        <v>655</v>
      </c>
      <c r="H245" s="114" t="s">
        <v>1365</v>
      </c>
      <c r="I245" s="114">
        <v>1</v>
      </c>
      <c r="J245" s="114">
        <v>3</v>
      </c>
      <c r="K245" s="114">
        <v>5</v>
      </c>
      <c r="L245" s="102"/>
      <c r="M245" s="102"/>
      <c r="N245" s="102"/>
      <c r="O245" s="102"/>
    </row>
    <row r="246" spans="1:27" ht="75" x14ac:dyDescent="0.3">
      <c r="A246" s="103" t="s">
        <v>23</v>
      </c>
      <c r="B246" s="103" t="s">
        <v>272</v>
      </c>
      <c r="C246" s="264"/>
      <c r="D246" s="171"/>
      <c r="E246" s="103"/>
      <c r="F246" s="103"/>
      <c r="G246" s="103"/>
      <c r="H246" s="115"/>
      <c r="I246" s="115"/>
      <c r="J246" s="115"/>
      <c r="K246" s="115"/>
      <c r="L246" s="104"/>
      <c r="M246" s="104"/>
      <c r="N246" s="104"/>
      <c r="O246" s="104"/>
    </row>
    <row r="247" spans="1:27" ht="37.5" x14ac:dyDescent="0.3">
      <c r="A247" s="103" t="s">
        <v>24</v>
      </c>
      <c r="B247" s="103" t="s">
        <v>273</v>
      </c>
      <c r="C247" s="264"/>
      <c r="D247" s="171"/>
      <c r="E247" s="103"/>
      <c r="F247" s="103"/>
      <c r="G247" s="103"/>
      <c r="H247" s="115"/>
      <c r="I247" s="115"/>
      <c r="J247" s="115"/>
      <c r="K247" s="115"/>
      <c r="L247" s="104"/>
      <c r="M247" s="104"/>
      <c r="N247" s="104"/>
      <c r="O247" s="104"/>
    </row>
    <row r="248" spans="1:27" ht="37.5" x14ac:dyDescent="0.3">
      <c r="A248" s="103" t="s">
        <v>25</v>
      </c>
      <c r="B248" s="103" t="s">
        <v>274</v>
      </c>
      <c r="C248" s="264"/>
      <c r="D248" s="171"/>
      <c r="E248" s="103"/>
      <c r="F248" s="103"/>
      <c r="G248" s="103"/>
      <c r="H248" s="115"/>
      <c r="I248" s="115"/>
      <c r="J248" s="115"/>
      <c r="K248" s="115"/>
      <c r="L248" s="104"/>
      <c r="M248" s="104"/>
      <c r="N248" s="104"/>
      <c r="O248" s="104"/>
    </row>
    <row r="249" spans="1:27" ht="56.25" x14ac:dyDescent="0.3">
      <c r="A249" s="168" t="s">
        <v>810</v>
      </c>
      <c r="B249" s="168" t="s">
        <v>1050</v>
      </c>
      <c r="C249" s="261">
        <v>1000000</v>
      </c>
      <c r="D249" s="171" t="s">
        <v>1036</v>
      </c>
      <c r="E249" s="103"/>
      <c r="F249" s="103"/>
      <c r="G249" s="103"/>
      <c r="H249" s="115"/>
      <c r="I249" s="115"/>
      <c r="J249" s="115"/>
      <c r="K249" s="115"/>
      <c r="L249" s="104"/>
      <c r="M249" s="104"/>
      <c r="N249" s="104"/>
      <c r="O249" s="104"/>
    </row>
    <row r="250" spans="1:27" ht="18.75" x14ac:dyDescent="0.3">
      <c r="A250" s="168" t="s">
        <v>810</v>
      </c>
      <c r="B250" s="168" t="s">
        <v>1161</v>
      </c>
      <c r="C250" s="261">
        <v>527422.5</v>
      </c>
      <c r="D250" s="171" t="s">
        <v>1159</v>
      </c>
      <c r="E250" s="103"/>
      <c r="F250" s="103"/>
      <c r="G250" s="103"/>
      <c r="H250" s="115"/>
      <c r="I250" s="115"/>
      <c r="J250" s="115"/>
      <c r="K250" s="115"/>
      <c r="L250" s="104"/>
      <c r="M250" s="104"/>
      <c r="N250" s="104"/>
      <c r="O250" s="104"/>
    </row>
    <row r="251" spans="1:27" ht="56.25" x14ac:dyDescent="0.3">
      <c r="A251" s="168" t="s">
        <v>810</v>
      </c>
      <c r="B251" s="168" t="s">
        <v>1223</v>
      </c>
      <c r="C251" s="261">
        <v>4452888</v>
      </c>
      <c r="D251" s="171" t="s">
        <v>1036</v>
      </c>
      <c r="E251" s="103"/>
      <c r="F251" s="103"/>
      <c r="G251" s="103"/>
      <c r="H251" s="115"/>
      <c r="I251" s="115"/>
      <c r="J251" s="115"/>
      <c r="K251" s="115"/>
      <c r="L251" s="104"/>
      <c r="M251" s="104"/>
      <c r="N251" s="104"/>
      <c r="O251" s="104"/>
    </row>
    <row r="252" spans="1:27" ht="56.25" x14ac:dyDescent="0.3">
      <c r="A252" s="103" t="s">
        <v>26</v>
      </c>
      <c r="B252" s="103" t="s">
        <v>275</v>
      </c>
      <c r="C252" s="261"/>
      <c r="D252" s="171"/>
      <c r="E252" s="103"/>
      <c r="F252" s="103"/>
      <c r="G252" s="103"/>
      <c r="H252" s="115"/>
      <c r="I252" s="115"/>
      <c r="J252" s="115"/>
      <c r="K252" s="115"/>
      <c r="L252" s="104"/>
      <c r="M252" s="104"/>
      <c r="N252" s="104"/>
      <c r="O252" s="104"/>
    </row>
    <row r="253" spans="1:27" ht="25.5" customHeight="1" x14ac:dyDescent="0.3">
      <c r="A253" s="168" t="s">
        <v>810</v>
      </c>
      <c r="B253" s="168" t="s">
        <v>814</v>
      </c>
      <c r="C253" s="261">
        <v>24125023</v>
      </c>
      <c r="D253" s="171" t="s">
        <v>812</v>
      </c>
      <c r="E253" s="103"/>
      <c r="F253" s="103"/>
      <c r="G253" s="103"/>
      <c r="H253" s="115"/>
      <c r="I253" s="115"/>
      <c r="J253" s="115"/>
      <c r="K253" s="115"/>
      <c r="L253" s="104"/>
      <c r="M253" s="104"/>
      <c r="N253" s="104"/>
      <c r="O253" s="104"/>
    </row>
    <row r="254" spans="1:27" ht="25.5" customHeight="1" x14ac:dyDescent="0.3">
      <c r="A254" s="168" t="s">
        <v>810</v>
      </c>
      <c r="B254" s="168" t="s">
        <v>864</v>
      </c>
      <c r="C254" s="261">
        <v>500000</v>
      </c>
      <c r="D254" s="171" t="s">
        <v>863</v>
      </c>
      <c r="E254" s="103"/>
      <c r="F254" s="103"/>
      <c r="G254" s="103"/>
      <c r="H254" s="115"/>
      <c r="I254" s="115"/>
      <c r="J254" s="115"/>
      <c r="K254" s="115"/>
      <c r="L254" s="104"/>
      <c r="M254" s="104"/>
      <c r="N254" s="104"/>
      <c r="O254" s="104"/>
    </row>
    <row r="255" spans="1:27" ht="37.5" x14ac:dyDescent="0.3">
      <c r="A255" s="168" t="s">
        <v>810</v>
      </c>
      <c r="B255" s="168" t="s">
        <v>1030</v>
      </c>
      <c r="C255" s="261">
        <v>150000</v>
      </c>
      <c r="D255" s="171" t="s">
        <v>1020</v>
      </c>
      <c r="E255" s="103"/>
      <c r="F255" s="103"/>
      <c r="G255" s="103"/>
      <c r="H255" s="115"/>
      <c r="I255" s="115"/>
      <c r="J255" s="115"/>
      <c r="K255" s="115"/>
      <c r="L255" s="104"/>
      <c r="M255" s="104"/>
      <c r="N255" s="104"/>
      <c r="O255" s="104"/>
    </row>
    <row r="256" spans="1:27" ht="56.25" x14ac:dyDescent="0.3">
      <c r="A256" s="168" t="s">
        <v>810</v>
      </c>
      <c r="B256" s="168" t="s">
        <v>1035</v>
      </c>
      <c r="C256" s="261">
        <v>6636695.4800000004</v>
      </c>
      <c r="D256" s="171" t="s">
        <v>1036</v>
      </c>
      <c r="E256" s="103"/>
      <c r="F256" s="103"/>
      <c r="G256" s="103"/>
      <c r="H256" s="115"/>
      <c r="I256" s="115"/>
      <c r="J256" s="115"/>
      <c r="K256" s="115"/>
      <c r="L256" s="104"/>
      <c r="M256" s="104"/>
      <c r="N256" s="104"/>
      <c r="O256" s="104"/>
    </row>
    <row r="257" spans="1:15" ht="75" x14ac:dyDescent="0.3">
      <c r="A257" s="168" t="s">
        <v>810</v>
      </c>
      <c r="B257" s="168" t="s">
        <v>1048</v>
      </c>
      <c r="C257" s="261">
        <v>3187254.02</v>
      </c>
      <c r="D257" s="171" t="s">
        <v>1036</v>
      </c>
      <c r="E257" s="103"/>
      <c r="F257" s="103"/>
      <c r="G257" s="103"/>
      <c r="H257" s="115"/>
      <c r="I257" s="115"/>
      <c r="J257" s="115"/>
      <c r="K257" s="115"/>
      <c r="L257" s="104"/>
      <c r="M257" s="104"/>
      <c r="N257" s="104"/>
      <c r="O257" s="104"/>
    </row>
    <row r="258" spans="1:15" ht="37.5" x14ac:dyDescent="0.3">
      <c r="A258" s="103" t="s">
        <v>27</v>
      </c>
      <c r="B258" s="103" t="s">
        <v>276</v>
      </c>
      <c r="C258" s="264"/>
      <c r="D258" s="171"/>
      <c r="E258" s="103"/>
      <c r="F258" s="103"/>
      <c r="G258" s="103"/>
      <c r="H258" s="115"/>
      <c r="I258" s="115"/>
      <c r="J258" s="115"/>
      <c r="K258" s="115"/>
      <c r="L258" s="104"/>
      <c r="M258" s="104"/>
      <c r="N258" s="104"/>
      <c r="O258" s="104"/>
    </row>
    <row r="259" spans="1:15" ht="56.25" x14ac:dyDescent="0.2">
      <c r="A259" s="100" t="s">
        <v>277</v>
      </c>
      <c r="B259" s="101" t="s">
        <v>278</v>
      </c>
      <c r="C259" s="263"/>
      <c r="D259" s="170"/>
      <c r="E259" s="101" t="s">
        <v>701</v>
      </c>
      <c r="F259" s="101" t="s">
        <v>702</v>
      </c>
      <c r="G259" s="101">
        <v>1</v>
      </c>
      <c r="H259" s="114" t="s">
        <v>1365</v>
      </c>
      <c r="I259" s="114">
        <v>0</v>
      </c>
      <c r="J259" s="114">
        <v>0</v>
      </c>
      <c r="K259" s="114">
        <v>1</v>
      </c>
      <c r="L259" s="102"/>
      <c r="M259" s="102"/>
      <c r="N259" s="102"/>
      <c r="O259" s="102"/>
    </row>
    <row r="260" spans="1:15" ht="56.25" x14ac:dyDescent="0.3">
      <c r="A260" s="103" t="s">
        <v>282</v>
      </c>
      <c r="B260" s="103" t="s">
        <v>279</v>
      </c>
      <c r="C260" s="264"/>
      <c r="D260" s="171"/>
      <c r="E260" s="103"/>
      <c r="F260" s="103"/>
      <c r="G260" s="103"/>
      <c r="H260" s="115"/>
      <c r="I260" s="115"/>
      <c r="J260" s="115"/>
      <c r="K260" s="115"/>
      <c r="L260" s="104"/>
      <c r="M260" s="104"/>
      <c r="N260" s="104"/>
      <c r="O260" s="104"/>
    </row>
    <row r="261" spans="1:15" ht="56.25" x14ac:dyDescent="0.3">
      <c r="A261" s="103" t="s">
        <v>283</v>
      </c>
      <c r="B261" s="103" t="s">
        <v>280</v>
      </c>
      <c r="C261" s="264"/>
      <c r="D261" s="171"/>
      <c r="E261" s="103"/>
      <c r="F261" s="103"/>
      <c r="G261" s="103"/>
      <c r="H261" s="115"/>
      <c r="I261" s="115"/>
      <c r="J261" s="115"/>
      <c r="K261" s="115"/>
      <c r="L261" s="104"/>
      <c r="M261" s="104"/>
      <c r="N261" s="104"/>
      <c r="O261" s="104"/>
    </row>
    <row r="262" spans="1:15" ht="23.25" customHeight="1" x14ac:dyDescent="0.3">
      <c r="A262" s="168" t="s">
        <v>810</v>
      </c>
      <c r="B262" s="168" t="s">
        <v>854</v>
      </c>
      <c r="C262" s="261">
        <v>18119500</v>
      </c>
      <c r="D262" s="171" t="s">
        <v>812</v>
      </c>
      <c r="E262" s="103"/>
      <c r="F262" s="103"/>
      <c r="G262" s="103"/>
      <c r="H262" s="115"/>
      <c r="I262" s="115"/>
      <c r="J262" s="115"/>
      <c r="K262" s="115"/>
      <c r="L262" s="104"/>
      <c r="M262" s="104"/>
      <c r="N262" s="104"/>
      <c r="O262" s="104"/>
    </row>
    <row r="263" spans="1:15" ht="56.25" x14ac:dyDescent="0.3">
      <c r="A263" s="168" t="s">
        <v>810</v>
      </c>
      <c r="B263" s="168" t="s">
        <v>918</v>
      </c>
      <c r="C263" s="261"/>
      <c r="D263" s="171" t="s">
        <v>919</v>
      </c>
      <c r="E263" s="103"/>
      <c r="F263" s="103"/>
      <c r="G263" s="103"/>
      <c r="H263" s="115"/>
      <c r="I263" s="115"/>
      <c r="J263" s="115"/>
      <c r="K263" s="115"/>
      <c r="L263" s="104"/>
      <c r="M263" s="104"/>
      <c r="N263" s="104"/>
      <c r="O263" s="104"/>
    </row>
    <row r="264" spans="1:15" ht="37.5" x14ac:dyDescent="0.3">
      <c r="A264" s="168" t="s">
        <v>810</v>
      </c>
      <c r="B264" s="168" t="s">
        <v>920</v>
      </c>
      <c r="C264" s="261"/>
      <c r="D264" s="171" t="s">
        <v>919</v>
      </c>
      <c r="E264" s="103"/>
      <c r="F264" s="103"/>
      <c r="G264" s="103"/>
      <c r="H264" s="115"/>
      <c r="I264" s="115"/>
      <c r="J264" s="115"/>
      <c r="K264" s="115"/>
      <c r="L264" s="104"/>
      <c r="M264" s="104"/>
      <c r="N264" s="104"/>
      <c r="O264" s="104"/>
    </row>
    <row r="265" spans="1:15" ht="75" x14ac:dyDescent="0.3">
      <c r="A265" s="168" t="s">
        <v>810</v>
      </c>
      <c r="B265" s="168" t="s">
        <v>922</v>
      </c>
      <c r="C265" s="261"/>
      <c r="D265" s="171" t="s">
        <v>919</v>
      </c>
      <c r="E265" s="103"/>
      <c r="F265" s="103"/>
      <c r="G265" s="103"/>
      <c r="H265" s="115"/>
      <c r="I265" s="115"/>
      <c r="J265" s="115"/>
      <c r="K265" s="115"/>
      <c r="L265" s="104"/>
      <c r="M265" s="104"/>
      <c r="N265" s="104"/>
      <c r="O265" s="104"/>
    </row>
    <row r="266" spans="1:15" ht="56.25" x14ac:dyDescent="0.3">
      <c r="A266" s="168" t="s">
        <v>810</v>
      </c>
      <c r="B266" s="168" t="s">
        <v>1396</v>
      </c>
      <c r="C266" s="261">
        <v>7778125</v>
      </c>
      <c r="D266" s="171" t="s">
        <v>1397</v>
      </c>
      <c r="E266" s="103"/>
      <c r="F266" s="103"/>
      <c r="G266" s="103"/>
      <c r="H266" s="115"/>
      <c r="I266" s="115"/>
      <c r="J266" s="115"/>
      <c r="K266" s="115"/>
      <c r="L266" s="104"/>
      <c r="M266" s="104"/>
      <c r="N266" s="104"/>
      <c r="O266" s="104"/>
    </row>
    <row r="267" spans="1:15" ht="93.75" x14ac:dyDescent="0.3">
      <c r="A267" s="168" t="s">
        <v>810</v>
      </c>
      <c r="B267" s="168" t="s">
        <v>960</v>
      </c>
      <c r="C267" s="261"/>
      <c r="D267" s="171" t="s">
        <v>959</v>
      </c>
      <c r="E267" s="103"/>
      <c r="F267" s="103"/>
      <c r="G267" s="103"/>
      <c r="H267" s="115"/>
      <c r="I267" s="115"/>
      <c r="J267" s="115"/>
      <c r="K267" s="115"/>
      <c r="L267" s="104"/>
      <c r="M267" s="104"/>
      <c r="N267" s="104"/>
      <c r="O267" s="104"/>
    </row>
    <row r="268" spans="1:15" ht="56.25" x14ac:dyDescent="0.3">
      <c r="A268" s="168" t="s">
        <v>810</v>
      </c>
      <c r="B268" s="168" t="s">
        <v>1054</v>
      </c>
      <c r="C268" s="261">
        <v>5500000</v>
      </c>
      <c r="D268" s="171" t="s">
        <v>1020</v>
      </c>
      <c r="E268" s="103"/>
      <c r="F268" s="103"/>
      <c r="G268" s="103"/>
      <c r="H268" s="115"/>
      <c r="I268" s="115"/>
      <c r="J268" s="115"/>
      <c r="K268" s="115"/>
      <c r="L268" s="104"/>
      <c r="M268" s="104"/>
      <c r="N268" s="104"/>
      <c r="O268" s="104"/>
    </row>
    <row r="269" spans="1:15" ht="18.75" x14ac:dyDescent="0.3">
      <c r="A269" s="168" t="s">
        <v>810</v>
      </c>
      <c r="B269" s="168" t="s">
        <v>854</v>
      </c>
      <c r="C269" s="261">
        <v>2000000</v>
      </c>
      <c r="D269" s="171" t="s">
        <v>1087</v>
      </c>
      <c r="E269" s="103"/>
      <c r="F269" s="103"/>
      <c r="G269" s="103"/>
      <c r="H269" s="115"/>
      <c r="I269" s="115"/>
      <c r="J269" s="115"/>
      <c r="K269" s="115"/>
      <c r="L269" s="104"/>
      <c r="M269" s="104"/>
      <c r="N269" s="104"/>
      <c r="O269" s="104"/>
    </row>
    <row r="270" spans="1:15" ht="18.75" x14ac:dyDescent="0.3">
      <c r="A270" s="168" t="s">
        <v>810</v>
      </c>
      <c r="B270" s="168" t="s">
        <v>1459</v>
      </c>
      <c r="C270" s="261">
        <v>3500000</v>
      </c>
      <c r="D270" s="171" t="s">
        <v>1070</v>
      </c>
      <c r="E270" s="103"/>
      <c r="F270" s="103"/>
      <c r="G270" s="103"/>
      <c r="H270" s="115"/>
      <c r="I270" s="115"/>
      <c r="J270" s="115"/>
      <c r="K270" s="115"/>
      <c r="L270" s="104"/>
      <c r="M270" s="104"/>
      <c r="N270" s="104"/>
      <c r="O270" s="104"/>
    </row>
    <row r="271" spans="1:15" ht="37.5" x14ac:dyDescent="0.3">
      <c r="A271" s="103" t="s">
        <v>284</v>
      </c>
      <c r="B271" s="103" t="s">
        <v>281</v>
      </c>
      <c r="C271" s="264"/>
      <c r="D271" s="171"/>
      <c r="E271" s="103"/>
      <c r="F271" s="103"/>
      <c r="G271" s="103"/>
      <c r="H271" s="115"/>
      <c r="I271" s="115"/>
      <c r="J271" s="115"/>
      <c r="K271" s="115"/>
      <c r="L271" s="104"/>
      <c r="M271" s="104"/>
      <c r="N271" s="104"/>
      <c r="O271" s="104"/>
    </row>
    <row r="272" spans="1:15" ht="56.25" x14ac:dyDescent="0.3">
      <c r="A272" s="103" t="s">
        <v>1206</v>
      </c>
      <c r="B272" s="103" t="s">
        <v>1207</v>
      </c>
      <c r="C272" s="264"/>
      <c r="D272" s="171"/>
      <c r="E272" s="103"/>
      <c r="F272" s="103"/>
      <c r="G272" s="103"/>
      <c r="H272" s="115"/>
      <c r="I272" s="115"/>
      <c r="J272" s="115"/>
      <c r="K272" s="115"/>
      <c r="L272" s="104"/>
      <c r="M272" s="104"/>
      <c r="N272" s="104"/>
      <c r="O272" s="104"/>
    </row>
    <row r="273" spans="1:15" ht="37.5" x14ac:dyDescent="0.3">
      <c r="A273" s="168" t="s">
        <v>810</v>
      </c>
      <c r="B273" s="168" t="s">
        <v>1208</v>
      </c>
      <c r="C273" s="267">
        <v>83877.69</v>
      </c>
      <c r="D273" s="171" t="s">
        <v>923</v>
      </c>
      <c r="E273" s="103"/>
      <c r="F273" s="103"/>
      <c r="G273" s="103"/>
      <c r="H273" s="115"/>
      <c r="I273" s="115"/>
      <c r="J273" s="115"/>
      <c r="K273" s="115"/>
      <c r="L273" s="104"/>
      <c r="M273" s="104"/>
      <c r="N273" s="104"/>
      <c r="O273" s="104"/>
    </row>
    <row r="274" spans="1:15" ht="18.75" x14ac:dyDescent="0.3">
      <c r="A274" s="168" t="s">
        <v>810</v>
      </c>
      <c r="B274" s="168" t="s">
        <v>1209</v>
      </c>
      <c r="C274" s="267">
        <v>11475000</v>
      </c>
      <c r="D274" s="171" t="s">
        <v>1164</v>
      </c>
      <c r="E274" s="103"/>
      <c r="F274" s="103"/>
      <c r="G274" s="103"/>
      <c r="H274" s="115"/>
      <c r="I274" s="115"/>
      <c r="J274" s="115"/>
      <c r="K274" s="115"/>
      <c r="L274" s="104"/>
      <c r="M274" s="104"/>
      <c r="N274" s="104"/>
      <c r="O274" s="104"/>
    </row>
    <row r="275" spans="1:15" ht="44.25" customHeight="1" x14ac:dyDescent="0.3">
      <c r="A275" s="168" t="s">
        <v>810</v>
      </c>
      <c r="B275" s="168" t="s">
        <v>1269</v>
      </c>
      <c r="C275" s="267">
        <v>0</v>
      </c>
      <c r="D275" s="171" t="s">
        <v>1402</v>
      </c>
      <c r="E275" s="103"/>
      <c r="F275" s="103"/>
      <c r="G275" s="103"/>
      <c r="H275" s="115"/>
      <c r="I275" s="115"/>
      <c r="J275" s="115"/>
      <c r="K275" s="115"/>
      <c r="L275" s="104"/>
      <c r="M275" s="104"/>
      <c r="N275" s="104"/>
      <c r="O275" s="104"/>
    </row>
    <row r="276" spans="1:15" ht="56.25" x14ac:dyDescent="0.3">
      <c r="A276" s="103" t="s">
        <v>1211</v>
      </c>
      <c r="B276" s="103" t="s">
        <v>1212</v>
      </c>
      <c r="C276" s="261"/>
      <c r="D276" s="171"/>
      <c r="E276" s="103"/>
      <c r="F276" s="103"/>
      <c r="G276" s="103"/>
      <c r="H276" s="115"/>
      <c r="I276" s="115"/>
      <c r="J276" s="115"/>
      <c r="K276" s="115"/>
      <c r="L276" s="104"/>
      <c r="M276" s="104"/>
      <c r="N276" s="104"/>
      <c r="O276" s="104"/>
    </row>
    <row r="277" spans="1:15" ht="56.25" x14ac:dyDescent="0.3">
      <c r="A277" s="168" t="s">
        <v>810</v>
      </c>
      <c r="B277" s="168" t="s">
        <v>921</v>
      </c>
      <c r="C277" s="261"/>
      <c r="D277" s="171" t="s">
        <v>919</v>
      </c>
      <c r="E277" s="103"/>
      <c r="F277" s="103"/>
      <c r="G277" s="103"/>
      <c r="H277" s="115"/>
      <c r="I277" s="115"/>
      <c r="J277" s="115"/>
      <c r="K277" s="115"/>
      <c r="L277" s="104"/>
      <c r="M277" s="104"/>
      <c r="N277" s="104"/>
      <c r="O277" s="104"/>
    </row>
    <row r="278" spans="1:15" ht="18.75" x14ac:dyDescent="0.3">
      <c r="A278" s="168" t="s">
        <v>810</v>
      </c>
      <c r="B278" s="168" t="s">
        <v>1132</v>
      </c>
      <c r="C278" s="267">
        <v>600000</v>
      </c>
      <c r="D278" s="171" t="s">
        <v>1114</v>
      </c>
      <c r="E278" s="103"/>
      <c r="F278" s="103"/>
      <c r="G278" s="103"/>
      <c r="H278" s="115"/>
      <c r="I278" s="115"/>
      <c r="J278" s="115"/>
      <c r="K278" s="115"/>
      <c r="L278" s="104"/>
      <c r="M278" s="104"/>
      <c r="N278" s="104"/>
      <c r="O278" s="104"/>
    </row>
    <row r="279" spans="1:15" ht="18.75" x14ac:dyDescent="0.3">
      <c r="A279" s="168" t="s">
        <v>810</v>
      </c>
      <c r="B279" s="168" t="s">
        <v>1213</v>
      </c>
      <c r="C279" s="267">
        <v>54093750</v>
      </c>
      <c r="D279" s="171" t="s">
        <v>996</v>
      </c>
      <c r="E279" s="103"/>
      <c r="F279" s="103"/>
      <c r="G279" s="103"/>
      <c r="H279" s="115"/>
      <c r="I279" s="115"/>
      <c r="J279" s="115"/>
      <c r="K279" s="115"/>
      <c r="L279" s="104"/>
      <c r="M279" s="104"/>
      <c r="N279" s="104"/>
      <c r="O279" s="104"/>
    </row>
    <row r="280" spans="1:15" ht="37.5" x14ac:dyDescent="0.3">
      <c r="A280" s="168" t="s">
        <v>810</v>
      </c>
      <c r="B280" s="168" t="s">
        <v>1461</v>
      </c>
      <c r="C280" s="267">
        <v>2000000</v>
      </c>
      <c r="D280" s="171" t="s">
        <v>1070</v>
      </c>
      <c r="E280" s="103"/>
      <c r="F280" s="103"/>
      <c r="G280" s="103"/>
      <c r="H280" s="115"/>
      <c r="I280" s="115"/>
      <c r="J280" s="115"/>
      <c r="K280" s="115"/>
      <c r="L280" s="104"/>
      <c r="M280" s="104"/>
      <c r="N280" s="104"/>
      <c r="O280" s="104"/>
    </row>
    <row r="281" spans="1:15" ht="18.75" x14ac:dyDescent="0.3">
      <c r="A281" s="168" t="s">
        <v>810</v>
      </c>
      <c r="B281" s="168" t="s">
        <v>1478</v>
      </c>
      <c r="C281" s="267">
        <v>1200000</v>
      </c>
      <c r="D281" s="171" t="s">
        <v>1070</v>
      </c>
      <c r="E281" s="103"/>
      <c r="F281" s="103"/>
      <c r="G281" s="103"/>
      <c r="H281" s="115"/>
      <c r="I281" s="115"/>
      <c r="J281" s="115"/>
      <c r="K281" s="115"/>
      <c r="L281" s="104"/>
      <c r="M281" s="104"/>
      <c r="N281" s="104"/>
      <c r="O281" s="104"/>
    </row>
    <row r="282" spans="1:15" ht="75" x14ac:dyDescent="0.2">
      <c r="A282" s="100" t="s">
        <v>286</v>
      </c>
      <c r="B282" s="101" t="s">
        <v>285</v>
      </c>
      <c r="C282" s="268"/>
      <c r="D282" s="170"/>
      <c r="E282" s="239" t="s">
        <v>1311</v>
      </c>
      <c r="F282" s="101" t="s">
        <v>1310</v>
      </c>
      <c r="G282" s="101" t="s">
        <v>655</v>
      </c>
      <c r="H282" s="114" t="s">
        <v>1365</v>
      </c>
      <c r="I282" s="114">
        <v>1</v>
      </c>
      <c r="J282" s="114">
        <v>2</v>
      </c>
      <c r="K282" s="114">
        <v>3</v>
      </c>
      <c r="L282" s="102"/>
      <c r="M282" s="102"/>
      <c r="N282" s="102"/>
      <c r="O282" s="102"/>
    </row>
    <row r="283" spans="1:15" ht="75" x14ac:dyDescent="0.3">
      <c r="A283" s="103" t="s">
        <v>289</v>
      </c>
      <c r="B283" s="103" t="s">
        <v>287</v>
      </c>
      <c r="C283" s="261"/>
      <c r="D283" s="171"/>
      <c r="E283" s="103"/>
      <c r="F283" s="103"/>
      <c r="G283" s="103"/>
      <c r="H283" s="115"/>
      <c r="I283" s="115"/>
      <c r="J283" s="115"/>
      <c r="K283" s="115"/>
      <c r="L283" s="104"/>
      <c r="M283" s="104"/>
      <c r="N283" s="104"/>
      <c r="O283" s="104"/>
    </row>
    <row r="284" spans="1:15" ht="31.5" customHeight="1" x14ac:dyDescent="0.3">
      <c r="A284" s="168" t="s">
        <v>810</v>
      </c>
      <c r="B284" s="168" t="s">
        <v>822</v>
      </c>
      <c r="C284" s="267">
        <v>1500000</v>
      </c>
      <c r="D284" s="171" t="s">
        <v>812</v>
      </c>
      <c r="E284" s="103"/>
      <c r="F284" s="103"/>
      <c r="G284" s="103"/>
      <c r="H284" s="115"/>
      <c r="I284" s="115"/>
      <c r="J284" s="115"/>
      <c r="K284" s="115"/>
      <c r="L284" s="104"/>
      <c r="M284" s="104"/>
      <c r="N284" s="104"/>
      <c r="O284" s="104"/>
    </row>
    <row r="285" spans="1:15" ht="37.5" x14ac:dyDescent="0.3">
      <c r="A285" s="168" t="s">
        <v>810</v>
      </c>
      <c r="B285" s="168" t="s">
        <v>1037</v>
      </c>
      <c r="C285" s="267">
        <v>30000000</v>
      </c>
      <c r="D285" s="171" t="s">
        <v>1036</v>
      </c>
      <c r="E285" s="103"/>
      <c r="F285" s="103"/>
      <c r="G285" s="103"/>
      <c r="H285" s="115"/>
      <c r="I285" s="115"/>
      <c r="J285" s="115"/>
      <c r="K285" s="115"/>
      <c r="L285" s="104"/>
      <c r="M285" s="104"/>
      <c r="N285" s="104"/>
      <c r="O285" s="104"/>
    </row>
    <row r="286" spans="1:15" ht="37.5" x14ac:dyDescent="0.3">
      <c r="A286" s="103" t="s">
        <v>290</v>
      </c>
      <c r="B286" s="103" t="s">
        <v>288</v>
      </c>
      <c r="C286" s="261"/>
      <c r="D286" s="171"/>
      <c r="E286" s="103"/>
      <c r="F286" s="103"/>
      <c r="G286" s="103"/>
      <c r="H286" s="115"/>
      <c r="I286" s="115"/>
      <c r="J286" s="115"/>
      <c r="K286" s="115"/>
      <c r="L286" s="104"/>
      <c r="M286" s="104"/>
      <c r="N286" s="104"/>
      <c r="O286" s="104"/>
    </row>
    <row r="287" spans="1:15" ht="108.75" customHeight="1" x14ac:dyDescent="0.3">
      <c r="A287" s="239" t="s">
        <v>1312</v>
      </c>
      <c r="B287" s="239" t="s">
        <v>1313</v>
      </c>
      <c r="C287" s="269"/>
      <c r="D287" s="240"/>
      <c r="E287" s="239" t="s">
        <v>1320</v>
      </c>
      <c r="F287" s="239" t="s">
        <v>1321</v>
      </c>
      <c r="G287" s="239" t="s">
        <v>655</v>
      </c>
      <c r="H287" s="114" t="s">
        <v>1365</v>
      </c>
      <c r="I287" s="114">
        <v>1</v>
      </c>
      <c r="J287" s="114">
        <v>3</v>
      </c>
      <c r="K287" s="114">
        <v>5</v>
      </c>
      <c r="L287" s="243"/>
      <c r="M287" s="243"/>
      <c r="N287" s="243"/>
      <c r="O287" s="243"/>
    </row>
    <row r="288" spans="1:15" ht="75" x14ac:dyDescent="0.3">
      <c r="A288" s="103" t="s">
        <v>1314</v>
      </c>
      <c r="B288" s="103" t="s">
        <v>1317</v>
      </c>
      <c r="C288" s="262"/>
      <c r="D288" s="184"/>
      <c r="E288" s="103"/>
      <c r="F288" s="103"/>
      <c r="G288" s="103"/>
      <c r="H288" s="115"/>
      <c r="I288" s="115"/>
      <c r="J288" s="115"/>
      <c r="K288" s="115"/>
      <c r="L288" s="104"/>
      <c r="M288" s="104"/>
      <c r="N288" s="104"/>
      <c r="O288" s="104"/>
    </row>
    <row r="289" spans="1:27" ht="56.25" x14ac:dyDescent="0.3">
      <c r="A289" s="103" t="s">
        <v>1315</v>
      </c>
      <c r="B289" s="103" t="s">
        <v>1318</v>
      </c>
      <c r="C289" s="262"/>
      <c r="D289" s="184"/>
      <c r="E289" s="103"/>
      <c r="F289" s="103"/>
      <c r="G289" s="103"/>
      <c r="H289" s="115"/>
      <c r="I289" s="115"/>
      <c r="J289" s="115"/>
      <c r="K289" s="115"/>
      <c r="L289" s="104"/>
      <c r="M289" s="104"/>
      <c r="N289" s="104"/>
      <c r="O289" s="104"/>
    </row>
    <row r="290" spans="1:27" ht="75" x14ac:dyDescent="0.3">
      <c r="A290" s="103" t="s">
        <v>1316</v>
      </c>
      <c r="B290" s="103" t="s">
        <v>1319</v>
      </c>
      <c r="C290" s="262"/>
      <c r="D290" s="184"/>
      <c r="E290" s="103"/>
      <c r="F290" s="103"/>
      <c r="G290" s="103"/>
      <c r="H290" s="115"/>
      <c r="I290" s="115"/>
      <c r="J290" s="115"/>
      <c r="K290" s="115"/>
      <c r="L290" s="104"/>
      <c r="M290" s="104"/>
      <c r="N290" s="104"/>
      <c r="O290" s="104"/>
    </row>
    <row r="291" spans="1:27" s="3" customFormat="1" ht="75" x14ac:dyDescent="0.2">
      <c r="A291" s="283" t="s">
        <v>291</v>
      </c>
      <c r="B291" s="284" t="s">
        <v>293</v>
      </c>
      <c r="C291" s="305">
        <f>SUM(C293:C350)</f>
        <v>536975132.14999998</v>
      </c>
      <c r="D291" s="301"/>
      <c r="E291" s="99" t="s">
        <v>703</v>
      </c>
      <c r="F291" s="238" t="s">
        <v>1322</v>
      </c>
      <c r="G291" s="99" t="s">
        <v>655</v>
      </c>
      <c r="H291" s="113" t="s">
        <v>1365</v>
      </c>
      <c r="I291" s="113">
        <v>2</v>
      </c>
      <c r="J291" s="113">
        <v>5</v>
      </c>
      <c r="K291" s="113">
        <v>10</v>
      </c>
      <c r="L291" s="285"/>
      <c r="M291" s="285"/>
      <c r="N291" s="285"/>
      <c r="O291" s="285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s="3" customFormat="1" ht="56.25" x14ac:dyDescent="0.2">
      <c r="A292" s="283"/>
      <c r="B292" s="284"/>
      <c r="C292" s="306"/>
      <c r="D292" s="302"/>
      <c r="E292" s="99" t="s">
        <v>704</v>
      </c>
      <c r="F292" s="238" t="s">
        <v>1323</v>
      </c>
      <c r="G292" s="99" t="s">
        <v>655</v>
      </c>
      <c r="H292" s="113" t="s">
        <v>1365</v>
      </c>
      <c r="I292" s="113">
        <v>1</v>
      </c>
      <c r="J292" s="113">
        <v>3</v>
      </c>
      <c r="K292" s="113">
        <v>5</v>
      </c>
      <c r="L292" s="285"/>
      <c r="M292" s="285"/>
      <c r="N292" s="285"/>
      <c r="O292" s="285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56.25" x14ac:dyDescent="0.2">
      <c r="A293" s="100" t="s">
        <v>292</v>
      </c>
      <c r="B293" s="101" t="s">
        <v>294</v>
      </c>
      <c r="C293" s="268"/>
      <c r="D293" s="170"/>
      <c r="E293" s="101" t="s">
        <v>705</v>
      </c>
      <c r="F293" s="239" t="s">
        <v>1324</v>
      </c>
      <c r="G293" s="101" t="s">
        <v>655</v>
      </c>
      <c r="H293" s="114" t="s">
        <v>1365</v>
      </c>
      <c r="I293" s="114">
        <v>2</v>
      </c>
      <c r="J293" s="114">
        <v>5</v>
      </c>
      <c r="K293" s="114">
        <v>10</v>
      </c>
      <c r="L293" s="102"/>
      <c r="M293" s="102"/>
      <c r="N293" s="102"/>
      <c r="O293" s="102"/>
    </row>
    <row r="294" spans="1:27" ht="37.5" x14ac:dyDescent="0.3">
      <c r="A294" s="103" t="s">
        <v>298</v>
      </c>
      <c r="B294" s="103" t="s">
        <v>295</v>
      </c>
      <c r="C294" s="261"/>
      <c r="D294" s="171"/>
      <c r="E294" s="103"/>
      <c r="F294" s="103"/>
      <c r="G294" s="103"/>
      <c r="H294" s="115"/>
      <c r="I294" s="115"/>
      <c r="J294" s="115"/>
      <c r="K294" s="115"/>
      <c r="L294" s="104"/>
      <c r="M294" s="104"/>
      <c r="N294" s="104"/>
      <c r="O294" s="104"/>
    </row>
    <row r="295" spans="1:27" ht="37.5" x14ac:dyDescent="0.3">
      <c r="A295" s="168" t="s">
        <v>810</v>
      </c>
      <c r="B295" s="168" t="s">
        <v>819</v>
      </c>
      <c r="C295" s="267">
        <v>200000000</v>
      </c>
      <c r="D295" s="171" t="s">
        <v>812</v>
      </c>
      <c r="E295" s="103"/>
      <c r="F295" s="103"/>
      <c r="G295" s="103"/>
      <c r="H295" s="115"/>
      <c r="I295" s="115"/>
      <c r="J295" s="115"/>
      <c r="K295" s="115"/>
      <c r="L295" s="104"/>
      <c r="M295" s="104"/>
      <c r="N295" s="104"/>
      <c r="O295" s="104"/>
    </row>
    <row r="296" spans="1:27" ht="28.5" customHeight="1" x14ac:dyDescent="0.3">
      <c r="A296" s="168" t="s">
        <v>810</v>
      </c>
      <c r="B296" s="168" t="s">
        <v>840</v>
      </c>
      <c r="C296" s="267">
        <v>50014742.950000003</v>
      </c>
      <c r="D296" s="171" t="s">
        <v>812</v>
      </c>
      <c r="E296" s="103"/>
      <c r="F296" s="103"/>
      <c r="G296" s="103"/>
      <c r="H296" s="115"/>
      <c r="I296" s="115"/>
      <c r="J296" s="115"/>
      <c r="K296" s="115"/>
      <c r="L296" s="104"/>
      <c r="M296" s="104"/>
      <c r="N296" s="104"/>
      <c r="O296" s="104"/>
    </row>
    <row r="297" spans="1:27" ht="75" x14ac:dyDescent="0.3">
      <c r="A297" s="168" t="s">
        <v>810</v>
      </c>
      <c r="B297" s="168" t="s">
        <v>860</v>
      </c>
      <c r="C297" s="267">
        <v>36500000</v>
      </c>
      <c r="D297" s="171" t="s">
        <v>861</v>
      </c>
      <c r="E297" s="103"/>
      <c r="F297" s="103"/>
      <c r="G297" s="103"/>
      <c r="H297" s="115"/>
      <c r="I297" s="115"/>
      <c r="J297" s="115"/>
      <c r="K297" s="115"/>
      <c r="L297" s="104"/>
      <c r="M297" s="104"/>
      <c r="N297" s="104"/>
      <c r="O297" s="104"/>
    </row>
    <row r="298" spans="1:27" ht="36" customHeight="1" x14ac:dyDescent="0.3">
      <c r="A298" s="168" t="s">
        <v>810</v>
      </c>
      <c r="B298" s="168" t="s">
        <v>869</v>
      </c>
      <c r="C298" s="267">
        <v>32000000</v>
      </c>
      <c r="D298" s="171" t="s">
        <v>870</v>
      </c>
      <c r="E298" s="103"/>
      <c r="F298" s="103"/>
      <c r="G298" s="103"/>
      <c r="H298" s="115"/>
      <c r="I298" s="115"/>
      <c r="J298" s="115"/>
      <c r="K298" s="115"/>
      <c r="L298" s="104"/>
      <c r="M298" s="104"/>
      <c r="N298" s="104"/>
      <c r="O298" s="104"/>
    </row>
    <row r="299" spans="1:27" ht="36" customHeight="1" x14ac:dyDescent="0.3">
      <c r="A299" s="168" t="s">
        <v>810</v>
      </c>
      <c r="B299" s="168" t="s">
        <v>871</v>
      </c>
      <c r="C299" s="267">
        <v>50000000</v>
      </c>
      <c r="D299" s="171" t="s">
        <v>872</v>
      </c>
      <c r="E299" s="103"/>
      <c r="F299" s="103"/>
      <c r="G299" s="103"/>
      <c r="H299" s="115"/>
      <c r="I299" s="115"/>
      <c r="J299" s="115"/>
      <c r="K299" s="115"/>
      <c r="L299" s="104"/>
      <c r="M299" s="104"/>
      <c r="N299" s="104"/>
      <c r="O299" s="104"/>
    </row>
    <row r="300" spans="1:27" ht="56.25" x14ac:dyDescent="0.3">
      <c r="A300" s="168" t="s">
        <v>810</v>
      </c>
      <c r="B300" s="168" t="s">
        <v>887</v>
      </c>
      <c r="C300" s="267"/>
      <c r="D300" s="171" t="s">
        <v>884</v>
      </c>
      <c r="E300" s="103"/>
      <c r="F300" s="103"/>
      <c r="G300" s="103"/>
      <c r="H300" s="115"/>
      <c r="I300" s="115"/>
      <c r="J300" s="115"/>
      <c r="K300" s="115"/>
      <c r="L300" s="104"/>
      <c r="M300" s="104"/>
      <c r="N300" s="104"/>
      <c r="O300" s="104"/>
    </row>
    <row r="301" spans="1:27" ht="18.75" x14ac:dyDescent="0.3">
      <c r="A301" s="168" t="s">
        <v>810</v>
      </c>
      <c r="B301" s="168" t="s">
        <v>888</v>
      </c>
      <c r="C301" s="267"/>
      <c r="D301" s="171" t="s">
        <v>884</v>
      </c>
      <c r="E301" s="103"/>
      <c r="F301" s="103"/>
      <c r="G301" s="103"/>
      <c r="H301" s="115"/>
      <c r="I301" s="115"/>
      <c r="J301" s="115"/>
      <c r="K301" s="115"/>
      <c r="L301" s="104"/>
      <c r="M301" s="104"/>
      <c r="N301" s="104"/>
      <c r="O301" s="104"/>
    </row>
    <row r="302" spans="1:27" ht="18.75" x14ac:dyDescent="0.3">
      <c r="A302" s="168" t="s">
        <v>810</v>
      </c>
      <c r="B302" s="168" t="s">
        <v>889</v>
      </c>
      <c r="C302" s="267"/>
      <c r="D302" s="171" t="s">
        <v>884</v>
      </c>
      <c r="E302" s="103"/>
      <c r="F302" s="103"/>
      <c r="G302" s="103"/>
      <c r="H302" s="115"/>
      <c r="I302" s="115"/>
      <c r="J302" s="115"/>
      <c r="K302" s="115"/>
      <c r="L302" s="104"/>
      <c r="M302" s="104"/>
      <c r="N302" s="104"/>
      <c r="O302" s="104"/>
    </row>
    <row r="303" spans="1:27" ht="56.25" x14ac:dyDescent="0.3">
      <c r="A303" s="168" t="s">
        <v>810</v>
      </c>
      <c r="B303" s="168" t="s">
        <v>906</v>
      </c>
      <c r="C303" s="267"/>
      <c r="D303" s="171" t="s">
        <v>898</v>
      </c>
      <c r="E303" s="103"/>
      <c r="F303" s="103"/>
      <c r="G303" s="103"/>
      <c r="H303" s="115"/>
      <c r="I303" s="115"/>
      <c r="J303" s="115"/>
      <c r="K303" s="115"/>
      <c r="L303" s="104"/>
      <c r="M303" s="104"/>
      <c r="N303" s="104"/>
      <c r="O303" s="104"/>
    </row>
    <row r="304" spans="1:27" ht="37.5" x14ac:dyDescent="0.3">
      <c r="A304" s="168" t="s">
        <v>810</v>
      </c>
      <c r="B304" s="168" t="s">
        <v>924</v>
      </c>
      <c r="C304" s="267">
        <v>9611875</v>
      </c>
      <c r="D304" s="171" t="s">
        <v>923</v>
      </c>
      <c r="E304" s="103"/>
      <c r="F304" s="103"/>
      <c r="G304" s="103"/>
      <c r="H304" s="115"/>
      <c r="I304" s="115"/>
      <c r="J304" s="115"/>
      <c r="K304" s="115"/>
      <c r="L304" s="104"/>
      <c r="M304" s="104"/>
      <c r="N304" s="104"/>
      <c r="O304" s="104"/>
    </row>
    <row r="305" spans="1:15" ht="56.25" x14ac:dyDescent="0.3">
      <c r="A305" s="168" t="s">
        <v>810</v>
      </c>
      <c r="B305" s="168" t="s">
        <v>938</v>
      </c>
      <c r="C305" s="267">
        <v>2500000</v>
      </c>
      <c r="D305" s="171" t="s">
        <v>923</v>
      </c>
      <c r="E305" s="103"/>
      <c r="F305" s="103"/>
      <c r="G305" s="103"/>
      <c r="H305" s="115"/>
      <c r="I305" s="115"/>
      <c r="J305" s="115"/>
      <c r="K305" s="115"/>
      <c r="L305" s="104"/>
      <c r="M305" s="104"/>
      <c r="N305" s="104"/>
      <c r="O305" s="104"/>
    </row>
    <row r="306" spans="1:15" ht="56.25" x14ac:dyDescent="0.3">
      <c r="A306" s="168" t="s">
        <v>810</v>
      </c>
      <c r="B306" s="168" t="s">
        <v>953</v>
      </c>
      <c r="C306" s="267">
        <v>5000000</v>
      </c>
      <c r="D306" s="171" t="s">
        <v>923</v>
      </c>
      <c r="E306" s="103"/>
      <c r="F306" s="103"/>
      <c r="G306" s="103"/>
      <c r="H306" s="115"/>
      <c r="I306" s="115"/>
      <c r="J306" s="115"/>
      <c r="K306" s="115"/>
      <c r="L306" s="104"/>
      <c r="M306" s="104"/>
      <c r="N306" s="104"/>
      <c r="O306" s="104"/>
    </row>
    <row r="307" spans="1:15" ht="18.75" x14ac:dyDescent="0.3">
      <c r="A307" s="168" t="s">
        <v>810</v>
      </c>
      <c r="B307" s="168" t="s">
        <v>1548</v>
      </c>
      <c r="C307" s="267">
        <v>1110000</v>
      </c>
      <c r="D307" s="171" t="s">
        <v>1104</v>
      </c>
      <c r="E307" s="103"/>
      <c r="F307" s="103"/>
      <c r="G307" s="103"/>
      <c r="H307" s="115"/>
      <c r="I307" s="115"/>
      <c r="J307" s="115"/>
      <c r="K307" s="115"/>
      <c r="L307" s="104"/>
      <c r="M307" s="104"/>
      <c r="N307" s="104"/>
      <c r="O307" s="104"/>
    </row>
    <row r="308" spans="1:15" ht="18.75" x14ac:dyDescent="0.3">
      <c r="A308" s="168" t="s">
        <v>810</v>
      </c>
      <c r="B308" s="168" t="s">
        <v>1545</v>
      </c>
      <c r="C308" s="267">
        <v>750000</v>
      </c>
      <c r="D308" s="171" t="s">
        <v>1104</v>
      </c>
      <c r="E308" s="103"/>
      <c r="F308" s="103"/>
      <c r="G308" s="103"/>
      <c r="H308" s="115"/>
      <c r="I308" s="115"/>
      <c r="J308" s="115"/>
      <c r="K308" s="115"/>
      <c r="L308" s="104"/>
      <c r="M308" s="104"/>
      <c r="N308" s="104"/>
      <c r="O308" s="104"/>
    </row>
    <row r="309" spans="1:15" ht="37.5" x14ac:dyDescent="0.3">
      <c r="A309" s="168" t="s">
        <v>810</v>
      </c>
      <c r="B309" s="168" t="s">
        <v>1108</v>
      </c>
      <c r="C309" s="267">
        <v>1012500</v>
      </c>
      <c r="D309" s="171" t="s">
        <v>1104</v>
      </c>
      <c r="E309" s="103"/>
      <c r="F309" s="103"/>
      <c r="G309" s="103"/>
      <c r="H309" s="115"/>
      <c r="I309" s="115"/>
      <c r="J309" s="115"/>
      <c r="K309" s="115"/>
      <c r="L309" s="104"/>
      <c r="M309" s="104"/>
      <c r="N309" s="104"/>
      <c r="O309" s="104"/>
    </row>
    <row r="310" spans="1:15" ht="37.5" x14ac:dyDescent="0.3">
      <c r="A310" s="168" t="s">
        <v>810</v>
      </c>
      <c r="B310" s="168" t="s">
        <v>1119</v>
      </c>
      <c r="C310" s="267">
        <v>3000000</v>
      </c>
      <c r="D310" s="171" t="s">
        <v>1114</v>
      </c>
      <c r="E310" s="103"/>
      <c r="F310" s="103"/>
      <c r="G310" s="103"/>
      <c r="H310" s="115"/>
      <c r="I310" s="115"/>
      <c r="J310" s="115"/>
      <c r="K310" s="115"/>
      <c r="L310" s="104"/>
      <c r="M310" s="104"/>
      <c r="N310" s="104"/>
      <c r="O310" s="104"/>
    </row>
    <row r="311" spans="1:15" ht="37.5" x14ac:dyDescent="0.3">
      <c r="A311" s="168" t="s">
        <v>810</v>
      </c>
      <c r="B311" s="168" t="s">
        <v>1120</v>
      </c>
      <c r="C311" s="267">
        <v>6000000</v>
      </c>
      <c r="D311" s="171" t="s">
        <v>1114</v>
      </c>
      <c r="E311" s="103"/>
      <c r="F311" s="103"/>
      <c r="G311" s="103"/>
      <c r="H311" s="115"/>
      <c r="I311" s="115"/>
      <c r="J311" s="115"/>
      <c r="K311" s="115"/>
      <c r="L311" s="104"/>
      <c r="M311" s="104"/>
      <c r="N311" s="104"/>
      <c r="O311" s="104"/>
    </row>
    <row r="312" spans="1:15" ht="37.5" x14ac:dyDescent="0.3">
      <c r="A312" s="168" t="s">
        <v>810</v>
      </c>
      <c r="B312" s="168" t="s">
        <v>1144</v>
      </c>
      <c r="C312" s="267">
        <v>2000000</v>
      </c>
      <c r="D312" s="171" t="s">
        <v>1138</v>
      </c>
      <c r="E312" s="103"/>
      <c r="F312" s="103"/>
      <c r="G312" s="103"/>
      <c r="H312" s="115"/>
      <c r="I312" s="115"/>
      <c r="J312" s="115"/>
      <c r="K312" s="115"/>
      <c r="L312" s="104"/>
      <c r="M312" s="104"/>
      <c r="N312" s="104"/>
      <c r="O312" s="104"/>
    </row>
    <row r="313" spans="1:15" ht="18.75" x14ac:dyDescent="0.3">
      <c r="A313" s="168" t="s">
        <v>810</v>
      </c>
      <c r="B313" s="168" t="s">
        <v>1146</v>
      </c>
      <c r="C313" s="267">
        <v>700000</v>
      </c>
      <c r="D313" s="171" t="s">
        <v>1138</v>
      </c>
      <c r="E313" s="103"/>
      <c r="F313" s="103"/>
      <c r="G313" s="103"/>
      <c r="H313" s="115"/>
      <c r="I313" s="115"/>
      <c r="J313" s="115"/>
      <c r="K313" s="115"/>
      <c r="L313" s="104"/>
      <c r="M313" s="104"/>
      <c r="N313" s="104"/>
      <c r="O313" s="104"/>
    </row>
    <row r="314" spans="1:15" ht="37.5" x14ac:dyDescent="0.3">
      <c r="A314" s="168" t="s">
        <v>810</v>
      </c>
      <c r="B314" s="168" t="s">
        <v>1165</v>
      </c>
      <c r="C314" s="267">
        <v>54315000</v>
      </c>
      <c r="D314" s="171" t="s">
        <v>1164</v>
      </c>
      <c r="E314" s="103"/>
      <c r="F314" s="103"/>
      <c r="G314" s="103"/>
      <c r="H314" s="115"/>
      <c r="I314" s="115"/>
      <c r="J314" s="115"/>
      <c r="K314" s="115"/>
      <c r="L314" s="104"/>
      <c r="M314" s="104"/>
      <c r="N314" s="104"/>
      <c r="O314" s="104"/>
    </row>
    <row r="315" spans="1:15" ht="37.5" x14ac:dyDescent="0.3">
      <c r="A315" s="168" t="s">
        <v>810</v>
      </c>
      <c r="B315" s="168" t="s">
        <v>1173</v>
      </c>
      <c r="C315" s="267"/>
      <c r="D315" s="171" t="s">
        <v>1164</v>
      </c>
      <c r="E315" s="103"/>
      <c r="F315" s="103"/>
      <c r="G315" s="103"/>
      <c r="H315" s="115"/>
      <c r="I315" s="115"/>
      <c r="J315" s="115"/>
      <c r="K315" s="115"/>
      <c r="L315" s="104"/>
      <c r="M315" s="104"/>
      <c r="N315" s="104"/>
      <c r="O315" s="104"/>
    </row>
    <row r="316" spans="1:15" ht="37.5" x14ac:dyDescent="0.3">
      <c r="A316" s="168" t="s">
        <v>810</v>
      </c>
      <c r="B316" s="168" t="s">
        <v>1450</v>
      </c>
      <c r="C316" s="267">
        <v>1000000</v>
      </c>
      <c r="D316" s="171" t="s">
        <v>1070</v>
      </c>
      <c r="E316" s="103"/>
      <c r="F316" s="103"/>
      <c r="G316" s="103"/>
      <c r="H316" s="115"/>
      <c r="I316" s="115"/>
      <c r="J316" s="115"/>
      <c r="K316" s="115"/>
      <c r="L316" s="104"/>
      <c r="M316" s="104"/>
      <c r="N316" s="104"/>
      <c r="O316" s="104"/>
    </row>
    <row r="317" spans="1:15" ht="56.25" x14ac:dyDescent="0.3">
      <c r="A317" s="168" t="s">
        <v>810</v>
      </c>
      <c r="B317" s="168" t="s">
        <v>1454</v>
      </c>
      <c r="C317" s="267">
        <v>3500000</v>
      </c>
      <c r="D317" s="171" t="s">
        <v>1070</v>
      </c>
      <c r="E317" s="103"/>
      <c r="F317" s="103"/>
      <c r="G317" s="103"/>
      <c r="H317" s="115"/>
      <c r="I317" s="115"/>
      <c r="J317" s="115"/>
      <c r="K317" s="115"/>
      <c r="L317" s="104"/>
      <c r="M317" s="104"/>
      <c r="N317" s="104"/>
      <c r="O317" s="104"/>
    </row>
    <row r="318" spans="1:15" ht="37.5" x14ac:dyDescent="0.3">
      <c r="A318" s="168" t="s">
        <v>810</v>
      </c>
      <c r="B318" s="168" t="s">
        <v>1457</v>
      </c>
      <c r="C318" s="267">
        <v>1000000</v>
      </c>
      <c r="D318" s="171" t="s">
        <v>1070</v>
      </c>
      <c r="E318" s="103"/>
      <c r="F318" s="103"/>
      <c r="G318" s="103"/>
      <c r="H318" s="115"/>
      <c r="I318" s="115"/>
      <c r="J318" s="115"/>
      <c r="K318" s="115"/>
      <c r="L318" s="104"/>
      <c r="M318" s="104"/>
      <c r="N318" s="104"/>
      <c r="O318" s="104"/>
    </row>
    <row r="319" spans="1:15" ht="18.75" x14ac:dyDescent="0.3">
      <c r="A319" s="168" t="s">
        <v>810</v>
      </c>
      <c r="B319" s="168" t="s">
        <v>1469</v>
      </c>
      <c r="C319" s="267">
        <v>1000000</v>
      </c>
      <c r="D319" s="171" t="s">
        <v>1070</v>
      </c>
      <c r="E319" s="103"/>
      <c r="F319" s="103"/>
      <c r="G319" s="103"/>
      <c r="H319" s="115"/>
      <c r="I319" s="115"/>
      <c r="J319" s="115"/>
      <c r="K319" s="115"/>
      <c r="L319" s="104"/>
      <c r="M319" s="104"/>
      <c r="N319" s="104"/>
      <c r="O319" s="104"/>
    </row>
    <row r="320" spans="1:15" ht="37.5" x14ac:dyDescent="0.3">
      <c r="A320" s="103" t="s">
        <v>299</v>
      </c>
      <c r="B320" s="103" t="s">
        <v>296</v>
      </c>
      <c r="C320" s="261"/>
      <c r="D320" s="171"/>
      <c r="E320" s="103"/>
      <c r="F320" s="103"/>
      <c r="G320" s="103"/>
      <c r="H320" s="115"/>
      <c r="I320" s="115"/>
      <c r="J320" s="115"/>
      <c r="K320" s="115"/>
      <c r="L320" s="104"/>
      <c r="M320" s="104"/>
      <c r="N320" s="104"/>
      <c r="O320" s="104"/>
    </row>
    <row r="321" spans="1:15" ht="28.5" customHeight="1" x14ac:dyDescent="0.3">
      <c r="A321" s="168" t="s">
        <v>810</v>
      </c>
      <c r="B321" s="168" t="s">
        <v>820</v>
      </c>
      <c r="C321" s="267">
        <v>30600000</v>
      </c>
      <c r="D321" s="171" t="s">
        <v>812</v>
      </c>
      <c r="E321" s="103"/>
      <c r="F321" s="103"/>
      <c r="G321" s="103"/>
      <c r="H321" s="115"/>
      <c r="I321" s="115"/>
      <c r="J321" s="115"/>
      <c r="K321" s="115"/>
      <c r="L321" s="104"/>
      <c r="M321" s="104"/>
      <c r="N321" s="104"/>
      <c r="O321" s="104"/>
    </row>
    <row r="322" spans="1:15" ht="37.5" x14ac:dyDescent="0.3">
      <c r="A322" s="103" t="s">
        <v>300</v>
      </c>
      <c r="B322" s="103" t="s">
        <v>297</v>
      </c>
      <c r="C322" s="261"/>
      <c r="D322" s="171"/>
      <c r="E322" s="103"/>
      <c r="F322" s="103"/>
      <c r="G322" s="103"/>
      <c r="H322" s="115"/>
      <c r="I322" s="115"/>
      <c r="J322" s="115"/>
      <c r="K322" s="115"/>
      <c r="L322" s="104"/>
      <c r="M322" s="104"/>
      <c r="N322" s="104"/>
      <c r="O322" s="104"/>
    </row>
    <row r="323" spans="1:15" ht="37.5" x14ac:dyDescent="0.3">
      <c r="A323" s="168" t="s">
        <v>810</v>
      </c>
      <c r="B323" s="168" t="s">
        <v>858</v>
      </c>
      <c r="C323" s="267"/>
      <c r="D323" s="171" t="s">
        <v>859</v>
      </c>
      <c r="E323" s="103"/>
      <c r="F323" s="103"/>
      <c r="G323" s="103"/>
      <c r="H323" s="115"/>
      <c r="I323" s="115"/>
      <c r="J323" s="115"/>
      <c r="K323" s="115"/>
      <c r="L323" s="104"/>
      <c r="M323" s="104"/>
      <c r="N323" s="104"/>
      <c r="O323" s="104"/>
    </row>
    <row r="324" spans="1:15" ht="56.25" x14ac:dyDescent="0.3">
      <c r="A324" s="168" t="s">
        <v>810</v>
      </c>
      <c r="B324" s="168" t="s">
        <v>886</v>
      </c>
      <c r="C324" s="267"/>
      <c r="D324" s="171" t="s">
        <v>884</v>
      </c>
      <c r="E324" s="103"/>
      <c r="F324" s="103"/>
      <c r="G324" s="103"/>
      <c r="H324" s="115"/>
      <c r="I324" s="115"/>
      <c r="J324" s="115"/>
      <c r="K324" s="115"/>
      <c r="L324" s="104"/>
      <c r="M324" s="104"/>
      <c r="N324" s="104"/>
      <c r="O324" s="104"/>
    </row>
    <row r="325" spans="1:15" ht="37.5" x14ac:dyDescent="0.3">
      <c r="A325" s="168" t="s">
        <v>810</v>
      </c>
      <c r="B325" s="168" t="s">
        <v>902</v>
      </c>
      <c r="C325" s="267"/>
      <c r="D325" s="171" t="s">
        <v>898</v>
      </c>
      <c r="E325" s="103"/>
      <c r="F325" s="103"/>
      <c r="G325" s="103"/>
      <c r="H325" s="115"/>
      <c r="I325" s="115"/>
      <c r="J325" s="115"/>
      <c r="K325" s="115"/>
      <c r="L325" s="104"/>
      <c r="M325" s="104"/>
      <c r="N325" s="104"/>
      <c r="O325" s="104"/>
    </row>
    <row r="326" spans="1:15" ht="56.25" x14ac:dyDescent="0.3">
      <c r="A326" s="168" t="s">
        <v>810</v>
      </c>
      <c r="B326" s="168" t="s">
        <v>1134</v>
      </c>
      <c r="C326" s="267">
        <v>1000000</v>
      </c>
      <c r="D326" s="171" t="s">
        <v>1114</v>
      </c>
      <c r="E326" s="103"/>
      <c r="F326" s="103"/>
      <c r="G326" s="103"/>
      <c r="H326" s="115"/>
      <c r="I326" s="115"/>
      <c r="J326" s="115"/>
      <c r="K326" s="115"/>
      <c r="L326" s="104"/>
      <c r="M326" s="104"/>
      <c r="N326" s="104"/>
      <c r="O326" s="104"/>
    </row>
    <row r="327" spans="1:15" ht="37.5" x14ac:dyDescent="0.3">
      <c r="A327" s="168" t="s">
        <v>810</v>
      </c>
      <c r="B327" s="168" t="s">
        <v>1437</v>
      </c>
      <c r="C327" s="267">
        <v>1500000</v>
      </c>
      <c r="D327" s="171" t="s">
        <v>970</v>
      </c>
      <c r="E327" s="103"/>
      <c r="F327" s="103"/>
      <c r="G327" s="103"/>
      <c r="H327" s="115"/>
      <c r="I327" s="115"/>
      <c r="J327" s="115"/>
      <c r="K327" s="115"/>
      <c r="L327" s="104"/>
      <c r="M327" s="104"/>
      <c r="N327" s="104"/>
      <c r="O327" s="104"/>
    </row>
    <row r="328" spans="1:15" ht="112.5" x14ac:dyDescent="0.2">
      <c r="A328" s="100" t="s">
        <v>301</v>
      </c>
      <c r="B328" s="101" t="s">
        <v>302</v>
      </c>
      <c r="C328" s="268"/>
      <c r="D328" s="170"/>
      <c r="E328" s="101" t="s">
        <v>706</v>
      </c>
      <c r="F328" s="101" t="s">
        <v>707</v>
      </c>
      <c r="G328" s="101" t="s">
        <v>655</v>
      </c>
      <c r="H328" s="114" t="s">
        <v>1365</v>
      </c>
      <c r="I328" s="114">
        <v>5</v>
      </c>
      <c r="J328" s="114">
        <v>10</v>
      </c>
      <c r="K328" s="114">
        <v>15</v>
      </c>
      <c r="L328" s="102"/>
      <c r="M328" s="102"/>
      <c r="N328" s="102"/>
      <c r="O328" s="102"/>
    </row>
    <row r="329" spans="1:15" ht="56.25" x14ac:dyDescent="0.3">
      <c r="A329" s="103" t="s">
        <v>306</v>
      </c>
      <c r="B329" s="103" t="s">
        <v>303</v>
      </c>
      <c r="C329" s="261"/>
      <c r="D329" s="171"/>
      <c r="E329" s="103"/>
      <c r="F329" s="103"/>
      <c r="G329" s="103"/>
      <c r="H329" s="115"/>
      <c r="I329" s="115"/>
      <c r="J329" s="115"/>
      <c r="K329" s="115"/>
      <c r="L329" s="104"/>
      <c r="M329" s="104"/>
      <c r="N329" s="104"/>
      <c r="O329" s="104"/>
    </row>
    <row r="330" spans="1:15" ht="75" x14ac:dyDescent="0.3">
      <c r="A330" s="168" t="s">
        <v>810</v>
      </c>
      <c r="B330" s="168" t="s">
        <v>827</v>
      </c>
      <c r="C330" s="267">
        <v>1710937.5</v>
      </c>
      <c r="D330" s="171" t="s">
        <v>812</v>
      </c>
      <c r="E330" s="103"/>
      <c r="F330" s="103"/>
      <c r="G330" s="103"/>
      <c r="H330" s="115"/>
      <c r="I330" s="115"/>
      <c r="J330" s="115"/>
      <c r="K330" s="115"/>
      <c r="L330" s="104"/>
      <c r="M330" s="104"/>
      <c r="N330" s="104"/>
      <c r="O330" s="104"/>
    </row>
    <row r="331" spans="1:15" ht="39" customHeight="1" x14ac:dyDescent="0.3">
      <c r="A331" s="168" t="s">
        <v>810</v>
      </c>
      <c r="B331" s="168" t="s">
        <v>841</v>
      </c>
      <c r="C331" s="267">
        <v>12997188</v>
      </c>
      <c r="D331" s="171" t="s">
        <v>812</v>
      </c>
      <c r="E331" s="103"/>
      <c r="F331" s="103"/>
      <c r="G331" s="103"/>
      <c r="H331" s="115"/>
      <c r="I331" s="115"/>
      <c r="J331" s="115"/>
      <c r="K331" s="115"/>
      <c r="L331" s="104"/>
      <c r="M331" s="104"/>
      <c r="N331" s="104"/>
      <c r="O331" s="104"/>
    </row>
    <row r="332" spans="1:15" ht="39" customHeight="1" x14ac:dyDescent="0.3">
      <c r="A332" s="168" t="s">
        <v>810</v>
      </c>
      <c r="B332" s="168" t="s">
        <v>1006</v>
      </c>
      <c r="C332" s="267">
        <v>7500000</v>
      </c>
      <c r="D332" s="171" t="s">
        <v>1005</v>
      </c>
      <c r="E332" s="103"/>
      <c r="F332" s="103"/>
      <c r="G332" s="103"/>
      <c r="H332" s="115"/>
      <c r="I332" s="115"/>
      <c r="J332" s="115"/>
      <c r="K332" s="115"/>
      <c r="L332" s="104"/>
      <c r="M332" s="104"/>
      <c r="N332" s="104"/>
      <c r="O332" s="104"/>
    </row>
    <row r="333" spans="1:15" ht="56.25" x14ac:dyDescent="0.3">
      <c r="A333" s="168" t="s">
        <v>810</v>
      </c>
      <c r="B333" s="168" t="s">
        <v>1027</v>
      </c>
      <c r="C333" s="267">
        <v>500000</v>
      </c>
      <c r="D333" s="171" t="s">
        <v>1020</v>
      </c>
      <c r="E333" s="103"/>
      <c r="F333" s="103"/>
      <c r="G333" s="103"/>
      <c r="H333" s="115"/>
      <c r="I333" s="115"/>
      <c r="J333" s="115"/>
      <c r="K333" s="115"/>
      <c r="L333" s="104"/>
      <c r="M333" s="104"/>
      <c r="N333" s="104"/>
      <c r="O333" s="104"/>
    </row>
    <row r="334" spans="1:15" ht="56.25" x14ac:dyDescent="0.3">
      <c r="A334" s="103" t="s">
        <v>307</v>
      </c>
      <c r="B334" s="103" t="s">
        <v>304</v>
      </c>
      <c r="C334" s="261"/>
      <c r="D334" s="171"/>
      <c r="E334" s="103"/>
      <c r="F334" s="103"/>
      <c r="G334" s="103"/>
      <c r="H334" s="115"/>
      <c r="I334" s="115"/>
      <c r="J334" s="115"/>
      <c r="K334" s="115"/>
      <c r="L334" s="104"/>
      <c r="M334" s="104"/>
      <c r="N334" s="104"/>
      <c r="O334" s="104"/>
    </row>
    <row r="335" spans="1:15" ht="18.75" x14ac:dyDescent="0.3">
      <c r="A335" s="103" t="s">
        <v>308</v>
      </c>
      <c r="B335" s="103" t="s">
        <v>305</v>
      </c>
      <c r="C335" s="261"/>
      <c r="D335" s="171"/>
      <c r="E335" s="103"/>
      <c r="F335" s="103"/>
      <c r="G335" s="103"/>
      <c r="H335" s="115"/>
      <c r="I335" s="115"/>
      <c r="J335" s="115"/>
      <c r="K335" s="115"/>
      <c r="L335" s="104"/>
      <c r="M335" s="104"/>
      <c r="N335" s="104"/>
      <c r="O335" s="104"/>
    </row>
    <row r="336" spans="1:15" ht="37.5" x14ac:dyDescent="0.3">
      <c r="A336" s="168" t="s">
        <v>810</v>
      </c>
      <c r="B336" s="168" t="s">
        <v>1447</v>
      </c>
      <c r="C336" s="261">
        <v>800000</v>
      </c>
      <c r="D336" s="171" t="s">
        <v>1087</v>
      </c>
      <c r="E336" s="171"/>
      <c r="F336" s="103"/>
      <c r="G336" s="103"/>
      <c r="H336" s="115"/>
      <c r="I336" s="115"/>
      <c r="J336" s="115"/>
      <c r="K336" s="115"/>
      <c r="L336" s="104"/>
      <c r="M336" s="104"/>
      <c r="N336" s="104"/>
      <c r="O336" s="104"/>
    </row>
    <row r="337" spans="1:15" ht="55.5" customHeight="1" x14ac:dyDescent="0.3">
      <c r="A337" s="168" t="s">
        <v>810</v>
      </c>
      <c r="B337" s="168" t="s">
        <v>1468</v>
      </c>
      <c r="C337" s="261">
        <v>500000</v>
      </c>
      <c r="D337" s="171" t="s">
        <v>1070</v>
      </c>
      <c r="E337" s="171"/>
      <c r="F337" s="103"/>
      <c r="G337" s="103"/>
      <c r="H337" s="115"/>
      <c r="I337" s="115"/>
      <c r="J337" s="115"/>
      <c r="K337" s="115"/>
      <c r="L337" s="104"/>
      <c r="M337" s="104"/>
      <c r="N337" s="104"/>
      <c r="O337" s="104"/>
    </row>
    <row r="338" spans="1:15" ht="56.25" x14ac:dyDescent="0.2">
      <c r="A338" s="100" t="s">
        <v>309</v>
      </c>
      <c r="B338" s="101" t="s">
        <v>310</v>
      </c>
      <c r="C338" s="268"/>
      <c r="D338" s="170"/>
      <c r="E338" s="101" t="s">
        <v>708</v>
      </c>
      <c r="F338" s="239" t="s">
        <v>1325</v>
      </c>
      <c r="G338" s="101" t="s">
        <v>655</v>
      </c>
      <c r="H338" s="114" t="s">
        <v>1365</v>
      </c>
      <c r="I338" s="114">
        <v>2</v>
      </c>
      <c r="J338" s="114">
        <v>6</v>
      </c>
      <c r="K338" s="114">
        <v>10</v>
      </c>
      <c r="L338" s="102"/>
      <c r="M338" s="102"/>
      <c r="N338" s="102"/>
      <c r="O338" s="102"/>
    </row>
    <row r="339" spans="1:15" ht="37.5" x14ac:dyDescent="0.3">
      <c r="A339" s="103" t="s">
        <v>314</v>
      </c>
      <c r="B339" s="103" t="s">
        <v>311</v>
      </c>
      <c r="C339" s="261"/>
      <c r="D339" s="171"/>
      <c r="E339" s="103"/>
      <c r="F339" s="103"/>
      <c r="G339" s="103"/>
      <c r="H339" s="115"/>
      <c r="I339" s="115"/>
      <c r="J339" s="115"/>
      <c r="K339" s="115"/>
      <c r="L339" s="104"/>
      <c r="M339" s="104"/>
      <c r="N339" s="104"/>
      <c r="O339" s="104"/>
    </row>
    <row r="340" spans="1:15" ht="30.75" customHeight="1" x14ac:dyDescent="0.3">
      <c r="A340" s="168" t="s">
        <v>810</v>
      </c>
      <c r="B340" s="168" t="s">
        <v>849</v>
      </c>
      <c r="C340" s="267">
        <v>9120000</v>
      </c>
      <c r="D340" s="171" t="s">
        <v>812</v>
      </c>
      <c r="E340" s="103"/>
      <c r="F340" s="103"/>
      <c r="G340" s="103"/>
      <c r="H340" s="115"/>
      <c r="I340" s="115"/>
      <c r="J340" s="115"/>
      <c r="K340" s="115"/>
      <c r="L340" s="104"/>
      <c r="M340" s="104"/>
      <c r="N340" s="104"/>
      <c r="O340" s="104"/>
    </row>
    <row r="341" spans="1:15" ht="37.5" x14ac:dyDescent="0.3">
      <c r="A341" s="168" t="s">
        <v>810</v>
      </c>
      <c r="B341" s="168" t="s">
        <v>962</v>
      </c>
      <c r="C341" s="267"/>
      <c r="D341" s="171" t="s">
        <v>961</v>
      </c>
      <c r="E341" s="103"/>
      <c r="F341" s="103"/>
      <c r="G341" s="103"/>
      <c r="H341" s="115"/>
      <c r="I341" s="115"/>
      <c r="J341" s="115"/>
      <c r="K341" s="115"/>
      <c r="L341" s="104"/>
      <c r="M341" s="104"/>
      <c r="N341" s="104"/>
      <c r="O341" s="104"/>
    </row>
    <row r="342" spans="1:15" ht="37.5" x14ac:dyDescent="0.3">
      <c r="A342" s="168" t="s">
        <v>810</v>
      </c>
      <c r="B342" s="168" t="s">
        <v>1038</v>
      </c>
      <c r="C342" s="267">
        <v>3500000</v>
      </c>
      <c r="D342" s="171" t="s">
        <v>1020</v>
      </c>
      <c r="E342" s="103"/>
      <c r="F342" s="103"/>
      <c r="G342" s="103"/>
      <c r="H342" s="115"/>
      <c r="I342" s="115"/>
      <c r="J342" s="115"/>
      <c r="K342" s="115"/>
      <c r="L342" s="104"/>
      <c r="M342" s="104"/>
      <c r="N342" s="104"/>
      <c r="O342" s="104"/>
    </row>
    <row r="343" spans="1:15" ht="37.5" x14ac:dyDescent="0.3">
      <c r="A343" s="168" t="s">
        <v>810</v>
      </c>
      <c r="B343" s="168" t="s">
        <v>1045</v>
      </c>
      <c r="C343" s="267">
        <v>1000000</v>
      </c>
      <c r="D343" s="171" t="s">
        <v>1020</v>
      </c>
      <c r="E343" s="103"/>
      <c r="F343" s="103"/>
      <c r="G343" s="103"/>
      <c r="H343" s="115"/>
      <c r="I343" s="115"/>
      <c r="J343" s="115"/>
      <c r="K343" s="115"/>
      <c r="L343" s="104"/>
      <c r="M343" s="104"/>
      <c r="N343" s="104"/>
      <c r="O343" s="104"/>
    </row>
    <row r="344" spans="1:15" ht="37.5" x14ac:dyDescent="0.3">
      <c r="A344" s="168" t="s">
        <v>810</v>
      </c>
      <c r="B344" s="168" t="s">
        <v>1097</v>
      </c>
      <c r="C344" s="267">
        <v>1500000</v>
      </c>
      <c r="D344" s="171" t="s">
        <v>1087</v>
      </c>
      <c r="E344" s="103"/>
      <c r="F344" s="103"/>
      <c r="G344" s="103"/>
      <c r="H344" s="115"/>
      <c r="I344" s="115"/>
      <c r="J344" s="115"/>
      <c r="K344" s="115"/>
      <c r="L344" s="104"/>
      <c r="M344" s="104"/>
      <c r="N344" s="104"/>
      <c r="O344" s="104"/>
    </row>
    <row r="345" spans="1:15" ht="37.5" x14ac:dyDescent="0.3">
      <c r="A345" s="168" t="s">
        <v>810</v>
      </c>
      <c r="B345" s="168" t="s">
        <v>1438</v>
      </c>
      <c r="C345" s="267">
        <v>300000</v>
      </c>
      <c r="D345" s="171" t="s">
        <v>970</v>
      </c>
      <c r="E345" s="103"/>
      <c r="F345" s="103"/>
      <c r="G345" s="103"/>
      <c r="H345" s="115"/>
      <c r="I345" s="115"/>
      <c r="J345" s="115"/>
      <c r="K345" s="115"/>
      <c r="L345" s="104"/>
      <c r="M345" s="104"/>
      <c r="N345" s="104"/>
      <c r="O345" s="104"/>
    </row>
    <row r="346" spans="1:15" ht="38.25" customHeight="1" x14ac:dyDescent="0.3">
      <c r="A346" s="168" t="s">
        <v>810</v>
      </c>
      <c r="B346" s="168" t="s">
        <v>1448</v>
      </c>
      <c r="C346" s="267">
        <v>2000000</v>
      </c>
      <c r="D346" s="171" t="s">
        <v>1070</v>
      </c>
      <c r="E346" s="103"/>
      <c r="F346" s="103"/>
      <c r="G346" s="103"/>
      <c r="H346" s="115"/>
      <c r="I346" s="115"/>
      <c r="J346" s="115"/>
      <c r="K346" s="115"/>
      <c r="L346" s="104"/>
      <c r="M346" s="104"/>
      <c r="N346" s="104"/>
      <c r="O346" s="104"/>
    </row>
    <row r="347" spans="1:15" ht="38.25" customHeight="1" x14ac:dyDescent="0.3">
      <c r="A347" s="168" t="s">
        <v>810</v>
      </c>
      <c r="B347" s="168" t="s">
        <v>1474</v>
      </c>
      <c r="C347" s="267">
        <v>1000000</v>
      </c>
      <c r="D347" s="171" t="s">
        <v>1070</v>
      </c>
      <c r="E347" s="103"/>
      <c r="F347" s="103"/>
      <c r="G347" s="103"/>
      <c r="H347" s="115"/>
      <c r="I347" s="115"/>
      <c r="J347" s="115"/>
      <c r="K347" s="115"/>
      <c r="L347" s="104"/>
      <c r="M347" s="104"/>
      <c r="N347" s="104"/>
      <c r="O347" s="104"/>
    </row>
    <row r="348" spans="1:15" ht="50.25" customHeight="1" x14ac:dyDescent="0.3">
      <c r="A348" s="168" t="s">
        <v>810</v>
      </c>
      <c r="B348" s="168" t="s">
        <v>1496</v>
      </c>
      <c r="C348" s="267">
        <v>432888.7</v>
      </c>
      <c r="D348" s="171" t="s">
        <v>923</v>
      </c>
      <c r="E348" s="103"/>
      <c r="F348" s="103"/>
      <c r="G348" s="103"/>
      <c r="H348" s="115"/>
      <c r="I348" s="115"/>
      <c r="J348" s="115"/>
      <c r="K348" s="115"/>
      <c r="L348" s="104"/>
      <c r="M348" s="104"/>
      <c r="N348" s="104"/>
      <c r="O348" s="104"/>
    </row>
    <row r="349" spans="1:15" ht="37.5" x14ac:dyDescent="0.3">
      <c r="A349" s="103" t="s">
        <v>315</v>
      </c>
      <c r="B349" s="103" t="s">
        <v>312</v>
      </c>
      <c r="C349" s="261"/>
      <c r="D349" s="171"/>
      <c r="E349" s="103"/>
      <c r="F349" s="103"/>
      <c r="G349" s="103"/>
      <c r="H349" s="115"/>
      <c r="I349" s="115"/>
      <c r="J349" s="115"/>
      <c r="K349" s="115"/>
      <c r="L349" s="104"/>
      <c r="M349" s="104"/>
      <c r="N349" s="104"/>
      <c r="O349" s="104"/>
    </row>
    <row r="350" spans="1:15" ht="37.5" x14ac:dyDescent="0.3">
      <c r="A350" s="103" t="s">
        <v>316</v>
      </c>
      <c r="B350" s="103" t="s">
        <v>313</v>
      </c>
      <c r="C350" s="261"/>
      <c r="D350" s="171"/>
      <c r="E350" s="103"/>
      <c r="F350" s="103"/>
      <c r="G350" s="103"/>
      <c r="H350" s="115"/>
      <c r="I350" s="115"/>
      <c r="J350" s="115"/>
      <c r="K350" s="115"/>
      <c r="L350" s="104"/>
      <c r="M350" s="104"/>
      <c r="N350" s="104"/>
      <c r="O350" s="104"/>
    </row>
    <row r="351" spans="1:15" ht="75" x14ac:dyDescent="0.2">
      <c r="A351" s="297" t="s">
        <v>317</v>
      </c>
      <c r="B351" s="287" t="s">
        <v>320</v>
      </c>
      <c r="C351" s="308">
        <f>SUM(C353,C376,C389,C426)</f>
        <v>1004491991.79</v>
      </c>
      <c r="D351" s="307"/>
      <c r="E351" s="98" t="s">
        <v>709</v>
      </c>
      <c r="F351" s="98" t="s">
        <v>1293</v>
      </c>
      <c r="G351" s="98" t="s">
        <v>655</v>
      </c>
      <c r="H351" s="112" t="s">
        <v>1365</v>
      </c>
      <c r="I351" s="112">
        <v>2</v>
      </c>
      <c r="J351" s="112">
        <v>5</v>
      </c>
      <c r="K351" s="112">
        <v>10</v>
      </c>
      <c r="L351" s="290"/>
      <c r="M351" s="290"/>
      <c r="N351" s="290"/>
      <c r="O351" s="290"/>
    </row>
    <row r="352" spans="1:15" ht="56.25" x14ac:dyDescent="0.2">
      <c r="A352" s="287"/>
      <c r="B352" s="287"/>
      <c r="C352" s="304"/>
      <c r="D352" s="289"/>
      <c r="E352" s="98" t="s">
        <v>710</v>
      </c>
      <c r="F352" s="98" t="s">
        <v>1294</v>
      </c>
      <c r="G352" s="98" t="s">
        <v>655</v>
      </c>
      <c r="H352" s="112" t="s">
        <v>1365</v>
      </c>
      <c r="I352" s="112">
        <v>1</v>
      </c>
      <c r="J352" s="112">
        <v>3</v>
      </c>
      <c r="K352" s="112">
        <v>5</v>
      </c>
      <c r="L352" s="290"/>
      <c r="M352" s="290"/>
      <c r="N352" s="290"/>
      <c r="O352" s="290"/>
    </row>
    <row r="353" spans="1:27" s="3" customFormat="1" ht="75" x14ac:dyDescent="0.2">
      <c r="A353" s="283" t="s">
        <v>318</v>
      </c>
      <c r="B353" s="284" t="s">
        <v>321</v>
      </c>
      <c r="C353" s="305">
        <f>SUM(C355:C375)</f>
        <v>71997959.75</v>
      </c>
      <c r="D353" s="301"/>
      <c r="E353" s="238" t="s">
        <v>1327</v>
      </c>
      <c r="F353" s="238" t="s">
        <v>1326</v>
      </c>
      <c r="G353" s="99" t="s">
        <v>655</v>
      </c>
      <c r="H353" s="113" t="s">
        <v>1365</v>
      </c>
      <c r="I353" s="113">
        <v>1</v>
      </c>
      <c r="J353" s="113">
        <v>2</v>
      </c>
      <c r="K353" s="113">
        <v>3</v>
      </c>
      <c r="L353" s="285"/>
      <c r="M353" s="285"/>
      <c r="N353" s="285"/>
      <c r="O353" s="285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s="3" customFormat="1" ht="56.25" x14ac:dyDescent="0.2">
      <c r="A354" s="283"/>
      <c r="B354" s="284"/>
      <c r="C354" s="306"/>
      <c r="D354" s="302"/>
      <c r="E354" s="99" t="s">
        <v>711</v>
      </c>
      <c r="F354" s="238" t="s">
        <v>712</v>
      </c>
      <c r="G354" s="99">
        <v>1</v>
      </c>
      <c r="H354" s="113" t="s">
        <v>1365</v>
      </c>
      <c r="I354" s="113">
        <v>0</v>
      </c>
      <c r="J354" s="113">
        <v>0</v>
      </c>
      <c r="K354" s="113">
        <v>1</v>
      </c>
      <c r="L354" s="285"/>
      <c r="M354" s="285"/>
      <c r="N354" s="285"/>
      <c r="O354" s="285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75" x14ac:dyDescent="0.2">
      <c r="A355" s="100" t="s">
        <v>319</v>
      </c>
      <c r="B355" s="101" t="s">
        <v>322</v>
      </c>
      <c r="C355" s="268"/>
      <c r="D355" s="170"/>
      <c r="E355" s="239" t="s">
        <v>1329</v>
      </c>
      <c r="F355" s="239" t="s">
        <v>1328</v>
      </c>
      <c r="G355" s="101" t="s">
        <v>655</v>
      </c>
      <c r="H355" s="114" t="s">
        <v>1365</v>
      </c>
      <c r="I355" s="114">
        <v>10</v>
      </c>
      <c r="J355" s="114">
        <v>20</v>
      </c>
      <c r="K355" s="114">
        <v>40</v>
      </c>
      <c r="L355" s="102"/>
      <c r="M355" s="102"/>
      <c r="N355" s="102"/>
      <c r="O355" s="102"/>
    </row>
    <row r="356" spans="1:27" ht="37.5" x14ac:dyDescent="0.3">
      <c r="A356" s="103" t="s">
        <v>326</v>
      </c>
      <c r="B356" s="103" t="s">
        <v>323</v>
      </c>
      <c r="C356" s="261"/>
      <c r="D356" s="171"/>
      <c r="E356" s="103"/>
      <c r="F356" s="103"/>
      <c r="G356" s="103"/>
      <c r="H356" s="115"/>
      <c r="I356" s="115"/>
      <c r="J356" s="115"/>
      <c r="K356" s="115"/>
      <c r="L356" s="104"/>
      <c r="M356" s="104"/>
      <c r="N356" s="104"/>
      <c r="O356" s="104"/>
    </row>
    <row r="357" spans="1:27" ht="41.25" customHeight="1" x14ac:dyDescent="0.3">
      <c r="A357" s="168" t="s">
        <v>810</v>
      </c>
      <c r="B357" s="168" t="s">
        <v>856</v>
      </c>
      <c r="C357" s="267">
        <v>8586926.25</v>
      </c>
      <c r="D357" s="171" t="s">
        <v>812</v>
      </c>
      <c r="E357" s="103"/>
      <c r="F357" s="103"/>
      <c r="G357" s="103"/>
      <c r="H357" s="115"/>
      <c r="I357" s="115"/>
      <c r="J357" s="115"/>
      <c r="K357" s="115"/>
      <c r="L357" s="104"/>
      <c r="M357" s="104"/>
      <c r="N357" s="104"/>
      <c r="O357" s="104"/>
    </row>
    <row r="358" spans="1:27" ht="41.25" customHeight="1" x14ac:dyDescent="0.3">
      <c r="A358" s="168" t="s">
        <v>810</v>
      </c>
      <c r="B358" s="168" t="s">
        <v>1544</v>
      </c>
      <c r="C358" s="267">
        <v>8140000</v>
      </c>
      <c r="D358" s="171" t="s">
        <v>1104</v>
      </c>
      <c r="E358" s="103"/>
      <c r="F358" s="103"/>
      <c r="G358" s="103"/>
      <c r="H358" s="115"/>
      <c r="I358" s="115"/>
      <c r="J358" s="115"/>
      <c r="K358" s="115"/>
      <c r="L358" s="104"/>
      <c r="M358" s="104"/>
      <c r="N358" s="104"/>
      <c r="O358" s="104"/>
    </row>
    <row r="359" spans="1:27" ht="41.25" customHeight="1" x14ac:dyDescent="0.3">
      <c r="A359" s="168" t="s">
        <v>810</v>
      </c>
      <c r="B359" s="168" t="s">
        <v>916</v>
      </c>
      <c r="C359" s="267"/>
      <c r="D359" s="171" t="s">
        <v>898</v>
      </c>
      <c r="E359" s="103"/>
      <c r="F359" s="103"/>
      <c r="G359" s="103"/>
      <c r="H359" s="115"/>
      <c r="I359" s="115"/>
      <c r="J359" s="115"/>
      <c r="K359" s="115"/>
      <c r="L359" s="104"/>
      <c r="M359" s="104"/>
      <c r="N359" s="104"/>
      <c r="O359" s="104"/>
    </row>
    <row r="360" spans="1:27" ht="41.25" customHeight="1" x14ac:dyDescent="0.3">
      <c r="A360" s="168" t="s">
        <v>810</v>
      </c>
      <c r="B360" s="168" t="s">
        <v>1400</v>
      </c>
      <c r="C360" s="267">
        <v>6751033.5</v>
      </c>
      <c r="D360" s="171" t="s">
        <v>923</v>
      </c>
      <c r="E360" s="103"/>
      <c r="F360" s="103"/>
      <c r="G360" s="103"/>
      <c r="H360" s="115"/>
      <c r="I360" s="115"/>
      <c r="J360" s="115"/>
      <c r="K360" s="115"/>
      <c r="L360" s="104"/>
      <c r="M360" s="104"/>
      <c r="N360" s="104"/>
      <c r="O360" s="104"/>
    </row>
    <row r="361" spans="1:27" ht="41.25" customHeight="1" x14ac:dyDescent="0.3">
      <c r="A361" s="168" t="s">
        <v>810</v>
      </c>
      <c r="B361" s="168" t="s">
        <v>1012</v>
      </c>
      <c r="C361" s="267">
        <v>10500000</v>
      </c>
      <c r="D361" s="171" t="s">
        <v>1009</v>
      </c>
      <c r="E361" s="103"/>
      <c r="F361" s="103"/>
      <c r="G361" s="103"/>
      <c r="H361" s="115"/>
      <c r="I361" s="115"/>
      <c r="J361" s="115"/>
      <c r="K361" s="115"/>
      <c r="L361" s="104"/>
      <c r="M361" s="104"/>
      <c r="N361" s="104"/>
      <c r="O361" s="104"/>
    </row>
    <row r="362" spans="1:27" ht="41.25" customHeight="1" x14ac:dyDescent="0.3">
      <c r="A362" s="168" t="s">
        <v>810</v>
      </c>
      <c r="B362" s="168" t="s">
        <v>1021</v>
      </c>
      <c r="C362" s="267">
        <v>9000000</v>
      </c>
      <c r="D362" s="171" t="s">
        <v>1020</v>
      </c>
      <c r="E362" s="103"/>
      <c r="F362" s="103"/>
      <c r="G362" s="103"/>
      <c r="H362" s="115"/>
      <c r="I362" s="115"/>
      <c r="J362" s="115"/>
      <c r="K362" s="115"/>
      <c r="L362" s="104"/>
      <c r="M362" s="104"/>
      <c r="N362" s="104"/>
      <c r="O362" s="104"/>
    </row>
    <row r="363" spans="1:27" ht="41.25" customHeight="1" x14ac:dyDescent="0.3">
      <c r="A363" s="168" t="s">
        <v>810</v>
      </c>
      <c r="B363" s="168" t="s">
        <v>1072</v>
      </c>
      <c r="C363" s="267">
        <v>6800000</v>
      </c>
      <c r="D363" s="171" t="s">
        <v>1070</v>
      </c>
      <c r="E363" s="103"/>
      <c r="F363" s="103"/>
      <c r="G363" s="103"/>
      <c r="H363" s="115"/>
      <c r="I363" s="115"/>
      <c r="J363" s="115"/>
      <c r="K363" s="115"/>
      <c r="L363" s="104"/>
      <c r="M363" s="104"/>
      <c r="N363" s="104"/>
      <c r="O363" s="104"/>
    </row>
    <row r="364" spans="1:27" ht="41.25" customHeight="1" x14ac:dyDescent="0.3">
      <c r="A364" s="168" t="s">
        <v>810</v>
      </c>
      <c r="B364" s="168" t="s">
        <v>1089</v>
      </c>
      <c r="C364" s="267">
        <v>5920000</v>
      </c>
      <c r="D364" s="171" t="s">
        <v>1087</v>
      </c>
      <c r="E364" s="103"/>
      <c r="F364" s="103"/>
      <c r="G364" s="103"/>
      <c r="H364" s="115"/>
      <c r="I364" s="115"/>
      <c r="J364" s="115"/>
      <c r="K364" s="115"/>
      <c r="L364" s="104"/>
      <c r="M364" s="104"/>
      <c r="N364" s="104"/>
      <c r="O364" s="104"/>
    </row>
    <row r="365" spans="1:27" ht="41.25" customHeight="1" x14ac:dyDescent="0.3">
      <c r="A365" s="168" t="s">
        <v>810</v>
      </c>
      <c r="B365" s="168" t="s">
        <v>1113</v>
      </c>
      <c r="C365" s="267">
        <v>4000000</v>
      </c>
      <c r="D365" s="171" t="s">
        <v>1104</v>
      </c>
      <c r="E365" s="103"/>
      <c r="F365" s="103"/>
      <c r="G365" s="103"/>
      <c r="H365" s="115"/>
      <c r="I365" s="115"/>
      <c r="J365" s="115"/>
      <c r="K365" s="115"/>
      <c r="L365" s="104"/>
      <c r="M365" s="104"/>
      <c r="N365" s="104"/>
      <c r="O365" s="104"/>
    </row>
    <row r="366" spans="1:27" ht="41.25" customHeight="1" x14ac:dyDescent="0.3">
      <c r="A366" s="168" t="s">
        <v>810</v>
      </c>
      <c r="B366" s="168" t="s">
        <v>1136</v>
      </c>
      <c r="C366" s="267">
        <v>800000</v>
      </c>
      <c r="D366" s="171" t="s">
        <v>1114</v>
      </c>
      <c r="E366" s="103"/>
      <c r="F366" s="103"/>
      <c r="G366" s="103"/>
      <c r="H366" s="115"/>
      <c r="I366" s="115"/>
      <c r="J366" s="115"/>
      <c r="K366" s="115"/>
      <c r="L366" s="104"/>
      <c r="M366" s="104"/>
      <c r="N366" s="104"/>
      <c r="O366" s="104"/>
    </row>
    <row r="367" spans="1:27" ht="41.25" customHeight="1" x14ac:dyDescent="0.3">
      <c r="A367" s="168" t="s">
        <v>810</v>
      </c>
      <c r="B367" s="168" t="s">
        <v>1436</v>
      </c>
      <c r="C367" s="267">
        <v>9500000</v>
      </c>
      <c r="D367" s="171" t="s">
        <v>970</v>
      </c>
      <c r="E367" s="103"/>
      <c r="F367" s="103"/>
      <c r="G367" s="103"/>
      <c r="H367" s="115"/>
      <c r="I367" s="115"/>
      <c r="J367" s="115"/>
      <c r="K367" s="115"/>
      <c r="L367" s="104"/>
      <c r="M367" s="104"/>
      <c r="N367" s="104"/>
      <c r="O367" s="104"/>
    </row>
    <row r="368" spans="1:27" ht="37.5" x14ac:dyDescent="0.3">
      <c r="A368" s="103" t="s">
        <v>327</v>
      </c>
      <c r="B368" s="103" t="s">
        <v>324</v>
      </c>
      <c r="C368" s="261"/>
      <c r="D368" s="171"/>
      <c r="E368" s="103"/>
      <c r="F368" s="103"/>
      <c r="G368" s="103"/>
      <c r="H368" s="115"/>
      <c r="I368" s="115"/>
      <c r="J368" s="115"/>
      <c r="K368" s="115"/>
      <c r="L368" s="104"/>
      <c r="M368" s="104"/>
      <c r="N368" s="104"/>
      <c r="O368" s="104"/>
    </row>
    <row r="369" spans="1:27" ht="37.5" x14ac:dyDescent="0.3">
      <c r="A369" s="103" t="s">
        <v>328</v>
      </c>
      <c r="B369" s="103" t="s">
        <v>325</v>
      </c>
      <c r="C369" s="261"/>
      <c r="D369" s="171"/>
      <c r="E369" s="103"/>
      <c r="F369" s="103"/>
      <c r="G369" s="103"/>
      <c r="H369" s="115"/>
      <c r="I369" s="115"/>
      <c r="J369" s="115"/>
      <c r="K369" s="115"/>
      <c r="L369" s="104"/>
      <c r="M369" s="104"/>
      <c r="N369" s="104"/>
      <c r="O369" s="104"/>
    </row>
    <row r="370" spans="1:27" ht="56.25" x14ac:dyDescent="0.2">
      <c r="A370" s="100" t="s">
        <v>330</v>
      </c>
      <c r="B370" s="101" t="s">
        <v>329</v>
      </c>
      <c r="C370" s="268"/>
      <c r="D370" s="170"/>
      <c r="E370" s="101" t="s">
        <v>713</v>
      </c>
      <c r="F370" s="101" t="s">
        <v>714</v>
      </c>
      <c r="G370" s="101" t="s">
        <v>655</v>
      </c>
      <c r="H370" s="114" t="s">
        <v>1365</v>
      </c>
      <c r="I370" s="114">
        <v>5</v>
      </c>
      <c r="J370" s="114">
        <v>10</v>
      </c>
      <c r="K370" s="114">
        <v>25</v>
      </c>
      <c r="L370" s="102"/>
      <c r="M370" s="102"/>
      <c r="N370" s="102"/>
      <c r="O370" s="102"/>
    </row>
    <row r="371" spans="1:27" ht="56.25" x14ac:dyDescent="0.3">
      <c r="A371" s="103" t="s">
        <v>335</v>
      </c>
      <c r="B371" s="103" t="s">
        <v>331</v>
      </c>
      <c r="C371" s="261"/>
      <c r="D371" s="171"/>
      <c r="E371" s="103"/>
      <c r="F371" s="103"/>
      <c r="G371" s="103"/>
      <c r="H371" s="115"/>
      <c r="I371" s="115"/>
      <c r="J371" s="115"/>
      <c r="K371" s="115"/>
      <c r="L371" s="104"/>
      <c r="M371" s="104"/>
      <c r="N371" s="104"/>
      <c r="O371" s="104"/>
    </row>
    <row r="372" spans="1:27" ht="37.5" x14ac:dyDescent="0.3">
      <c r="A372" s="168" t="s">
        <v>810</v>
      </c>
      <c r="B372" s="168" t="s">
        <v>1475</v>
      </c>
      <c r="C372" s="261">
        <v>2000000</v>
      </c>
      <c r="D372" s="171" t="s">
        <v>1070</v>
      </c>
      <c r="E372" s="103"/>
      <c r="F372" s="103"/>
      <c r="G372" s="103"/>
      <c r="H372" s="115"/>
      <c r="I372" s="115"/>
      <c r="J372" s="115"/>
      <c r="K372" s="115"/>
      <c r="L372" s="104"/>
      <c r="M372" s="104"/>
      <c r="N372" s="104"/>
      <c r="O372" s="104"/>
    </row>
    <row r="373" spans="1:27" ht="37.5" x14ac:dyDescent="0.3">
      <c r="A373" s="103" t="s">
        <v>336</v>
      </c>
      <c r="B373" s="103" t="s">
        <v>332</v>
      </c>
      <c r="C373" s="261"/>
      <c r="D373" s="171"/>
      <c r="E373" s="103"/>
      <c r="F373" s="103"/>
      <c r="G373" s="103"/>
      <c r="H373" s="115"/>
      <c r="I373" s="115"/>
      <c r="J373" s="115"/>
      <c r="K373" s="115"/>
      <c r="L373" s="104"/>
      <c r="M373" s="104"/>
      <c r="N373" s="104"/>
      <c r="O373" s="104"/>
    </row>
    <row r="374" spans="1:27" ht="112.5" x14ac:dyDescent="0.3">
      <c r="A374" s="103" t="s">
        <v>337</v>
      </c>
      <c r="B374" s="103" t="s">
        <v>333</v>
      </c>
      <c r="C374" s="261"/>
      <c r="D374" s="171"/>
      <c r="E374" s="103"/>
      <c r="F374" s="103"/>
      <c r="G374" s="103"/>
      <c r="H374" s="115"/>
      <c r="I374" s="115"/>
      <c r="J374" s="115"/>
      <c r="K374" s="115"/>
      <c r="L374" s="104"/>
      <c r="M374" s="104"/>
      <c r="N374" s="104"/>
      <c r="O374" s="104"/>
    </row>
    <row r="375" spans="1:27" ht="37.5" x14ac:dyDescent="0.3">
      <c r="A375" s="103" t="s">
        <v>338</v>
      </c>
      <c r="B375" s="103" t="s">
        <v>334</v>
      </c>
      <c r="C375" s="261"/>
      <c r="D375" s="171"/>
      <c r="E375" s="103"/>
      <c r="F375" s="103"/>
      <c r="G375" s="103"/>
      <c r="H375" s="115"/>
      <c r="I375" s="115"/>
      <c r="J375" s="115"/>
      <c r="K375" s="115"/>
      <c r="L375" s="104"/>
      <c r="M375" s="104"/>
      <c r="N375" s="104"/>
      <c r="O375" s="104"/>
    </row>
    <row r="376" spans="1:27" s="3" customFormat="1" ht="37.5" x14ac:dyDescent="0.2">
      <c r="A376" s="106" t="s">
        <v>339</v>
      </c>
      <c r="B376" s="99" t="s">
        <v>341</v>
      </c>
      <c r="C376" s="270">
        <f>SUM(C377:C388)</f>
        <v>325500000</v>
      </c>
      <c r="D376" s="166"/>
      <c r="E376" s="99" t="s">
        <v>715</v>
      </c>
      <c r="F376" s="238" t="s">
        <v>1330</v>
      </c>
      <c r="G376" s="99" t="s">
        <v>716</v>
      </c>
      <c r="H376" s="113" t="s">
        <v>1371</v>
      </c>
      <c r="I376" s="113">
        <v>4.1500000000000004</v>
      </c>
      <c r="J376" s="113">
        <v>4.3</v>
      </c>
      <c r="K376" s="113">
        <v>4.57</v>
      </c>
      <c r="L376" s="107"/>
      <c r="M376" s="107"/>
      <c r="N376" s="107"/>
      <c r="O376" s="107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56.25" x14ac:dyDescent="0.2">
      <c r="A377" s="100" t="s">
        <v>340</v>
      </c>
      <c r="B377" s="101" t="s">
        <v>342</v>
      </c>
      <c r="C377" s="268"/>
      <c r="D377" s="170"/>
      <c r="E377" s="101" t="s">
        <v>717</v>
      </c>
      <c r="F377" s="239" t="s">
        <v>1331</v>
      </c>
      <c r="G377" s="101" t="s">
        <v>655</v>
      </c>
      <c r="H377" s="114" t="s">
        <v>1365</v>
      </c>
      <c r="I377" s="114">
        <v>1</v>
      </c>
      <c r="J377" s="114">
        <v>2</v>
      </c>
      <c r="K377" s="114">
        <v>3</v>
      </c>
      <c r="L377" s="102"/>
      <c r="M377" s="102"/>
      <c r="N377" s="102"/>
      <c r="O377" s="102"/>
    </row>
    <row r="378" spans="1:27" ht="37.5" x14ac:dyDescent="0.3">
      <c r="A378" s="103" t="s">
        <v>347</v>
      </c>
      <c r="B378" s="103" t="s">
        <v>343</v>
      </c>
      <c r="C378" s="261"/>
      <c r="D378" s="171"/>
      <c r="E378" s="103"/>
      <c r="F378" s="103"/>
      <c r="G378" s="103"/>
      <c r="H378" s="115"/>
      <c r="I378" s="115"/>
      <c r="J378" s="115"/>
      <c r="K378" s="115"/>
      <c r="L378" s="104"/>
      <c r="M378" s="104"/>
      <c r="N378" s="104"/>
      <c r="O378" s="104"/>
    </row>
    <row r="379" spans="1:27" ht="75" x14ac:dyDescent="0.3">
      <c r="A379" s="103" t="s">
        <v>348</v>
      </c>
      <c r="B379" s="103" t="s">
        <v>344</v>
      </c>
      <c r="C379" s="261"/>
      <c r="D379" s="171"/>
      <c r="E379" s="103"/>
      <c r="F379" s="103"/>
      <c r="G379" s="103"/>
      <c r="H379" s="115"/>
      <c r="I379" s="115"/>
      <c r="J379" s="115"/>
      <c r="K379" s="115"/>
      <c r="L379" s="104"/>
      <c r="M379" s="104"/>
      <c r="N379" s="104"/>
      <c r="O379" s="104"/>
    </row>
    <row r="380" spans="1:27" ht="37.5" x14ac:dyDescent="0.3">
      <c r="A380" s="103" t="s">
        <v>349</v>
      </c>
      <c r="B380" s="103" t="s">
        <v>345</v>
      </c>
      <c r="C380" s="261"/>
      <c r="D380" s="171"/>
      <c r="E380" s="103"/>
      <c r="F380" s="103"/>
      <c r="G380" s="103"/>
      <c r="H380" s="115"/>
      <c r="I380" s="115"/>
      <c r="J380" s="115"/>
      <c r="K380" s="115"/>
      <c r="L380" s="104"/>
      <c r="M380" s="104"/>
      <c r="N380" s="104"/>
      <c r="O380" s="104"/>
    </row>
    <row r="381" spans="1:27" ht="75" x14ac:dyDescent="0.3">
      <c r="A381" s="103" t="s">
        <v>350</v>
      </c>
      <c r="B381" s="103" t="s">
        <v>346</v>
      </c>
      <c r="C381" s="261"/>
      <c r="D381" s="171"/>
      <c r="E381" s="103"/>
      <c r="F381" s="103"/>
      <c r="G381" s="103"/>
      <c r="H381" s="115"/>
      <c r="I381" s="115"/>
      <c r="J381" s="115"/>
      <c r="K381" s="115"/>
      <c r="L381" s="104"/>
      <c r="M381" s="104"/>
      <c r="N381" s="104"/>
      <c r="O381" s="104"/>
    </row>
    <row r="382" spans="1:27" ht="56.25" x14ac:dyDescent="0.2">
      <c r="A382" s="100" t="s">
        <v>351</v>
      </c>
      <c r="B382" s="101" t="s">
        <v>352</v>
      </c>
      <c r="C382" s="268"/>
      <c r="D382" s="170"/>
      <c r="E382" s="101" t="s">
        <v>718</v>
      </c>
      <c r="F382" s="239" t="s">
        <v>1332</v>
      </c>
      <c r="G382" s="101" t="s">
        <v>655</v>
      </c>
      <c r="H382" s="114" t="s">
        <v>1365</v>
      </c>
      <c r="I382" s="114">
        <v>1</v>
      </c>
      <c r="J382" s="114">
        <v>2</v>
      </c>
      <c r="K382" s="114">
        <v>5</v>
      </c>
      <c r="L382" s="102"/>
      <c r="M382" s="102"/>
      <c r="N382" s="102"/>
      <c r="O382" s="102"/>
    </row>
    <row r="383" spans="1:27" ht="37.5" x14ac:dyDescent="0.3">
      <c r="A383" s="103" t="s">
        <v>355</v>
      </c>
      <c r="B383" s="103" t="s">
        <v>353</v>
      </c>
      <c r="C383" s="261"/>
      <c r="D383" s="171"/>
      <c r="E383" s="103"/>
      <c r="F383" s="103"/>
      <c r="G383" s="103"/>
      <c r="H383" s="115"/>
      <c r="I383" s="115"/>
      <c r="J383" s="115"/>
      <c r="K383" s="115"/>
      <c r="L383" s="104"/>
      <c r="M383" s="104"/>
      <c r="N383" s="104"/>
      <c r="O383" s="104"/>
    </row>
    <row r="384" spans="1:27" ht="28.5" customHeight="1" x14ac:dyDescent="0.3">
      <c r="A384" s="168" t="s">
        <v>810</v>
      </c>
      <c r="B384" s="168" t="s">
        <v>999</v>
      </c>
      <c r="C384" s="267"/>
      <c r="D384" s="171" t="s">
        <v>996</v>
      </c>
      <c r="E384" s="103"/>
      <c r="F384" s="103"/>
      <c r="G384" s="103"/>
      <c r="H384" s="115"/>
      <c r="I384" s="115"/>
      <c r="J384" s="115"/>
      <c r="K384" s="115"/>
      <c r="L384" s="104"/>
      <c r="M384" s="104"/>
      <c r="N384" s="104"/>
      <c r="O384" s="104"/>
    </row>
    <row r="385" spans="1:27" ht="56.25" x14ac:dyDescent="0.3">
      <c r="A385" s="168" t="s">
        <v>810</v>
      </c>
      <c r="B385" s="168" t="s">
        <v>1169</v>
      </c>
      <c r="C385" s="267">
        <v>15000000</v>
      </c>
      <c r="D385" s="171" t="s">
        <v>1164</v>
      </c>
      <c r="E385" s="103"/>
      <c r="F385" s="103"/>
      <c r="G385" s="103"/>
      <c r="H385" s="115"/>
      <c r="I385" s="115"/>
      <c r="J385" s="115"/>
      <c r="K385" s="115"/>
      <c r="L385" s="104"/>
      <c r="M385" s="104"/>
      <c r="N385" s="104"/>
      <c r="O385" s="104"/>
    </row>
    <row r="386" spans="1:27" ht="18.75" x14ac:dyDescent="0.3">
      <c r="A386" s="168" t="s">
        <v>810</v>
      </c>
      <c r="B386" s="168" t="s">
        <v>1170</v>
      </c>
      <c r="C386" s="267">
        <v>310000000</v>
      </c>
      <c r="D386" s="171" t="s">
        <v>1164</v>
      </c>
      <c r="E386" s="103"/>
      <c r="F386" s="103"/>
      <c r="G386" s="103"/>
      <c r="H386" s="115"/>
      <c r="I386" s="115"/>
      <c r="J386" s="115"/>
      <c r="K386" s="115"/>
      <c r="L386" s="104"/>
      <c r="M386" s="104"/>
      <c r="N386" s="104"/>
      <c r="O386" s="104"/>
    </row>
    <row r="387" spans="1:27" ht="56.25" x14ac:dyDescent="0.3">
      <c r="A387" s="103" t="s">
        <v>356</v>
      </c>
      <c r="B387" s="103" t="s">
        <v>354</v>
      </c>
      <c r="C387" s="261"/>
      <c r="D387" s="171"/>
      <c r="E387" s="103"/>
      <c r="F387" s="103"/>
      <c r="G387" s="103"/>
      <c r="H387" s="115"/>
      <c r="I387" s="115"/>
      <c r="J387" s="115"/>
      <c r="K387" s="115"/>
      <c r="L387" s="104"/>
      <c r="M387" s="104"/>
      <c r="N387" s="104"/>
      <c r="O387" s="104"/>
    </row>
    <row r="388" spans="1:27" ht="30.75" customHeight="1" x14ac:dyDescent="0.3">
      <c r="A388" s="168" t="s">
        <v>810</v>
      </c>
      <c r="B388" s="168" t="s">
        <v>1058</v>
      </c>
      <c r="C388" s="267">
        <v>500000</v>
      </c>
      <c r="D388" s="171" t="s">
        <v>1020</v>
      </c>
      <c r="E388" s="103"/>
      <c r="F388" s="103"/>
      <c r="G388" s="103"/>
      <c r="H388" s="115"/>
      <c r="I388" s="115"/>
      <c r="J388" s="115"/>
      <c r="K388" s="115"/>
      <c r="L388" s="104"/>
      <c r="M388" s="104"/>
      <c r="N388" s="104"/>
      <c r="O388" s="104"/>
    </row>
    <row r="389" spans="1:27" s="3" customFormat="1" ht="56.25" x14ac:dyDescent="0.2">
      <c r="A389" s="283" t="s">
        <v>357</v>
      </c>
      <c r="B389" s="284" t="s">
        <v>359</v>
      </c>
      <c r="C389" s="305">
        <f>SUM(C391:C425)</f>
        <v>200902211</v>
      </c>
      <c r="D389" s="301"/>
      <c r="E389" s="99" t="s">
        <v>719</v>
      </c>
      <c r="F389" s="238" t="s">
        <v>1333</v>
      </c>
      <c r="G389" s="99" t="s">
        <v>655</v>
      </c>
      <c r="H389" s="113" t="s">
        <v>1372</v>
      </c>
      <c r="I389" s="113">
        <v>590</v>
      </c>
      <c r="J389" s="113">
        <v>620</v>
      </c>
      <c r="K389" s="113">
        <v>650</v>
      </c>
      <c r="L389" s="285"/>
      <c r="M389" s="285"/>
      <c r="N389" s="285"/>
      <c r="O389" s="285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s="3" customFormat="1" ht="75" x14ac:dyDescent="0.2">
      <c r="A390" s="283"/>
      <c r="B390" s="284"/>
      <c r="C390" s="306"/>
      <c r="D390" s="302"/>
      <c r="E390" s="99" t="s">
        <v>720</v>
      </c>
      <c r="F390" s="238" t="s">
        <v>1334</v>
      </c>
      <c r="G390" s="99" t="s">
        <v>655</v>
      </c>
      <c r="H390" s="113" t="s">
        <v>1365</v>
      </c>
      <c r="I390" s="113">
        <v>20</v>
      </c>
      <c r="J390" s="113">
        <v>40</v>
      </c>
      <c r="K390" s="113">
        <v>70</v>
      </c>
      <c r="L390" s="285"/>
      <c r="M390" s="285"/>
      <c r="N390" s="285"/>
      <c r="O390" s="285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56.25" x14ac:dyDescent="0.2">
      <c r="A391" s="100" t="s">
        <v>358</v>
      </c>
      <c r="B391" s="101" t="s">
        <v>360</v>
      </c>
      <c r="C391" s="268"/>
      <c r="D391" s="170"/>
      <c r="E391" s="101" t="s">
        <v>721</v>
      </c>
      <c r="F391" s="239" t="s">
        <v>1335</v>
      </c>
      <c r="G391" s="101" t="s">
        <v>655</v>
      </c>
      <c r="H391" s="114" t="s">
        <v>1365</v>
      </c>
      <c r="I391" s="114">
        <v>1</v>
      </c>
      <c r="J391" s="114">
        <v>3</v>
      </c>
      <c r="K391" s="114">
        <v>5</v>
      </c>
      <c r="L391" s="102"/>
      <c r="M391" s="102"/>
      <c r="N391" s="102"/>
      <c r="O391" s="102"/>
    </row>
    <row r="392" spans="1:27" ht="56.25" x14ac:dyDescent="0.3">
      <c r="A392" s="103" t="s">
        <v>367</v>
      </c>
      <c r="B392" s="103" t="s">
        <v>361</v>
      </c>
      <c r="C392" s="261"/>
      <c r="D392" s="171"/>
      <c r="E392" s="103"/>
      <c r="F392" s="103"/>
      <c r="G392" s="103"/>
      <c r="H392" s="115"/>
      <c r="I392" s="115"/>
      <c r="J392" s="115"/>
      <c r="K392" s="115"/>
      <c r="L392" s="104"/>
      <c r="M392" s="104"/>
      <c r="N392" s="104"/>
      <c r="O392" s="104"/>
    </row>
    <row r="393" spans="1:27" ht="25.5" customHeight="1" x14ac:dyDescent="0.3">
      <c r="A393" s="168" t="s">
        <v>810</v>
      </c>
      <c r="B393" s="168" t="s">
        <v>949</v>
      </c>
      <c r="C393" s="267">
        <v>45651100</v>
      </c>
      <c r="D393" s="171" t="s">
        <v>923</v>
      </c>
      <c r="E393" s="103"/>
      <c r="F393" s="103"/>
      <c r="G393" s="103"/>
      <c r="H393" s="115"/>
      <c r="I393" s="115"/>
      <c r="J393" s="115"/>
      <c r="K393" s="115"/>
      <c r="L393" s="104"/>
      <c r="M393" s="104"/>
      <c r="N393" s="104"/>
      <c r="O393" s="104"/>
    </row>
    <row r="394" spans="1:27" ht="25.5" customHeight="1" x14ac:dyDescent="0.3">
      <c r="A394" s="168" t="s">
        <v>810</v>
      </c>
      <c r="B394" s="168" t="s">
        <v>998</v>
      </c>
      <c r="C394" s="267">
        <v>15000000</v>
      </c>
      <c r="D394" s="171" t="s">
        <v>996</v>
      </c>
      <c r="E394" s="103"/>
      <c r="F394" s="103"/>
      <c r="G394" s="103"/>
      <c r="H394" s="115"/>
      <c r="I394" s="115"/>
      <c r="J394" s="115"/>
      <c r="K394" s="115"/>
      <c r="L394" s="104"/>
      <c r="M394" s="104"/>
      <c r="N394" s="104"/>
      <c r="O394" s="104"/>
    </row>
    <row r="395" spans="1:27" ht="25.5" customHeight="1" x14ac:dyDescent="0.3">
      <c r="A395" s="168" t="s">
        <v>810</v>
      </c>
      <c r="B395" s="168" t="s">
        <v>1040</v>
      </c>
      <c r="C395" s="267">
        <v>36500000</v>
      </c>
      <c r="D395" s="171" t="s">
        <v>1020</v>
      </c>
      <c r="E395" s="103"/>
      <c r="F395" s="103"/>
      <c r="G395" s="103"/>
      <c r="H395" s="115"/>
      <c r="I395" s="115"/>
      <c r="J395" s="115"/>
      <c r="K395" s="115"/>
      <c r="L395" s="104"/>
      <c r="M395" s="104"/>
      <c r="N395" s="104"/>
      <c r="O395" s="104"/>
    </row>
    <row r="396" spans="1:27" ht="37.5" x14ac:dyDescent="0.3">
      <c r="A396" s="168" t="s">
        <v>810</v>
      </c>
      <c r="B396" s="168" t="s">
        <v>1102</v>
      </c>
      <c r="C396" s="267"/>
      <c r="D396" s="171" t="s">
        <v>1087</v>
      </c>
      <c r="E396" s="103"/>
      <c r="F396" s="103"/>
      <c r="G396" s="103"/>
      <c r="H396" s="115"/>
      <c r="I396" s="115"/>
      <c r="J396" s="115"/>
      <c r="K396" s="115"/>
      <c r="L396" s="104"/>
      <c r="M396" s="104"/>
      <c r="N396" s="104"/>
      <c r="O396" s="104"/>
    </row>
    <row r="397" spans="1:27" ht="18.75" x14ac:dyDescent="0.3">
      <c r="A397" s="168" t="s">
        <v>810</v>
      </c>
      <c r="B397" s="168" t="s">
        <v>1224</v>
      </c>
      <c r="C397" s="267">
        <v>18750000</v>
      </c>
      <c r="D397" s="171" t="s">
        <v>870</v>
      </c>
      <c r="E397" s="103"/>
      <c r="F397" s="103"/>
      <c r="G397" s="103"/>
      <c r="H397" s="115"/>
      <c r="I397" s="115"/>
      <c r="J397" s="115"/>
      <c r="K397" s="115"/>
      <c r="L397" s="104"/>
      <c r="M397" s="104"/>
      <c r="N397" s="104"/>
      <c r="O397" s="104"/>
    </row>
    <row r="398" spans="1:27" ht="18.75" x14ac:dyDescent="0.3">
      <c r="A398" s="168" t="s">
        <v>810</v>
      </c>
      <c r="B398" s="168" t="s">
        <v>1488</v>
      </c>
      <c r="C398" s="267">
        <v>45651100</v>
      </c>
      <c r="D398" s="171" t="s">
        <v>923</v>
      </c>
      <c r="E398" s="103"/>
      <c r="F398" s="103"/>
      <c r="G398" s="103"/>
      <c r="H398" s="115"/>
      <c r="I398" s="115"/>
      <c r="J398" s="115"/>
      <c r="K398" s="115"/>
      <c r="L398" s="104"/>
      <c r="M398" s="104"/>
      <c r="N398" s="104"/>
      <c r="O398" s="104"/>
    </row>
    <row r="399" spans="1:27" ht="75" x14ac:dyDescent="0.3">
      <c r="A399" s="103" t="s">
        <v>368</v>
      </c>
      <c r="B399" s="103" t="s">
        <v>362</v>
      </c>
      <c r="C399" s="261"/>
      <c r="D399" s="171"/>
      <c r="E399" s="103"/>
      <c r="F399" s="103"/>
      <c r="G399" s="103"/>
      <c r="H399" s="115"/>
      <c r="I399" s="115"/>
      <c r="J399" s="115"/>
      <c r="K399" s="115"/>
      <c r="L399" s="104"/>
      <c r="M399" s="104"/>
      <c r="N399" s="104"/>
      <c r="O399" s="104"/>
    </row>
    <row r="400" spans="1:27" ht="37.5" x14ac:dyDescent="0.3">
      <c r="A400" s="103" t="s">
        <v>369</v>
      </c>
      <c r="B400" s="103" t="s">
        <v>363</v>
      </c>
      <c r="C400" s="261"/>
      <c r="D400" s="171"/>
      <c r="E400" s="103"/>
      <c r="F400" s="103"/>
      <c r="G400" s="103"/>
      <c r="H400" s="115"/>
      <c r="I400" s="115"/>
      <c r="J400" s="115"/>
      <c r="K400" s="115"/>
      <c r="L400" s="104"/>
      <c r="M400" s="104"/>
      <c r="N400" s="104"/>
      <c r="O400" s="104"/>
    </row>
    <row r="401" spans="1:15" ht="23.25" customHeight="1" x14ac:dyDescent="0.3">
      <c r="A401" s="168" t="s">
        <v>810</v>
      </c>
      <c r="B401" s="168" t="s">
        <v>1086</v>
      </c>
      <c r="C401" s="267">
        <v>1500000</v>
      </c>
      <c r="D401" s="171" t="s">
        <v>1080</v>
      </c>
      <c r="E401" s="103"/>
      <c r="F401" s="103"/>
      <c r="G401" s="103"/>
      <c r="H401" s="115"/>
      <c r="I401" s="115"/>
      <c r="J401" s="115"/>
      <c r="K401" s="115"/>
      <c r="L401" s="104"/>
      <c r="M401" s="104"/>
      <c r="N401" s="104"/>
      <c r="O401" s="104"/>
    </row>
    <row r="402" spans="1:15" ht="23.25" customHeight="1" x14ac:dyDescent="0.3">
      <c r="A402" s="168" t="s">
        <v>810</v>
      </c>
      <c r="B402" s="168" t="s">
        <v>1086</v>
      </c>
      <c r="C402" s="267">
        <v>3000000</v>
      </c>
      <c r="D402" s="171" t="s">
        <v>1138</v>
      </c>
      <c r="E402" s="103"/>
      <c r="F402" s="103"/>
      <c r="G402" s="103"/>
      <c r="H402" s="115"/>
      <c r="I402" s="115"/>
      <c r="J402" s="115"/>
      <c r="K402" s="115"/>
      <c r="L402" s="104"/>
      <c r="M402" s="104"/>
      <c r="N402" s="104"/>
      <c r="O402" s="104"/>
    </row>
    <row r="403" spans="1:15" ht="56.25" x14ac:dyDescent="0.3">
      <c r="A403" s="103" t="s">
        <v>370</v>
      </c>
      <c r="B403" s="103" t="s">
        <v>364</v>
      </c>
      <c r="C403" s="261"/>
      <c r="D403" s="171"/>
      <c r="E403" s="103"/>
      <c r="F403" s="103"/>
      <c r="G403" s="103"/>
      <c r="H403" s="115"/>
      <c r="I403" s="115"/>
      <c r="J403" s="115"/>
      <c r="K403" s="115"/>
      <c r="L403" s="104"/>
      <c r="M403" s="104"/>
      <c r="N403" s="104"/>
      <c r="O403" s="104"/>
    </row>
    <row r="404" spans="1:15" ht="56.25" x14ac:dyDescent="0.3">
      <c r="A404" s="103" t="s">
        <v>371</v>
      </c>
      <c r="B404" s="103" t="s">
        <v>365</v>
      </c>
      <c r="C404" s="261"/>
      <c r="D404" s="171"/>
      <c r="E404" s="103"/>
      <c r="F404" s="103"/>
      <c r="G404" s="103"/>
      <c r="H404" s="115"/>
      <c r="I404" s="115"/>
      <c r="J404" s="115"/>
      <c r="K404" s="115"/>
      <c r="L404" s="104"/>
      <c r="M404" s="104"/>
      <c r="N404" s="104"/>
      <c r="O404" s="104"/>
    </row>
    <row r="405" spans="1:15" ht="37.5" x14ac:dyDescent="0.3">
      <c r="A405" s="103" t="s">
        <v>372</v>
      </c>
      <c r="B405" s="103" t="s">
        <v>366</v>
      </c>
      <c r="C405" s="261"/>
      <c r="D405" s="171"/>
      <c r="E405" s="103"/>
      <c r="F405" s="103"/>
      <c r="G405" s="103"/>
      <c r="H405" s="115"/>
      <c r="I405" s="115"/>
      <c r="J405" s="115"/>
      <c r="K405" s="115"/>
      <c r="L405" s="104"/>
      <c r="M405" s="104"/>
      <c r="N405" s="104"/>
      <c r="O405" s="104"/>
    </row>
    <row r="406" spans="1:15" ht="56.25" x14ac:dyDescent="0.2">
      <c r="A406" s="100" t="s">
        <v>373</v>
      </c>
      <c r="B406" s="101" t="s">
        <v>374</v>
      </c>
      <c r="C406" s="268"/>
      <c r="D406" s="170"/>
      <c r="E406" s="101" t="s">
        <v>722</v>
      </c>
      <c r="F406" s="239" t="s">
        <v>723</v>
      </c>
      <c r="G406" s="101" t="s">
        <v>655</v>
      </c>
      <c r="H406" s="114" t="s">
        <v>1365</v>
      </c>
      <c r="I406" s="114">
        <v>30</v>
      </c>
      <c r="J406" s="114">
        <v>60</v>
      </c>
      <c r="K406" s="114">
        <v>100</v>
      </c>
      <c r="L406" s="102"/>
      <c r="M406" s="102"/>
      <c r="N406" s="102"/>
      <c r="O406" s="102"/>
    </row>
    <row r="407" spans="1:15" ht="56.25" x14ac:dyDescent="0.3">
      <c r="A407" s="103" t="s">
        <v>379</v>
      </c>
      <c r="B407" s="103" t="s">
        <v>375</v>
      </c>
      <c r="C407" s="261"/>
      <c r="D407" s="171"/>
      <c r="E407" s="103"/>
      <c r="F407" s="103"/>
      <c r="G407" s="103"/>
      <c r="H407" s="115"/>
      <c r="I407" s="115"/>
      <c r="J407" s="115"/>
      <c r="K407" s="115"/>
      <c r="L407" s="104"/>
      <c r="M407" s="104"/>
      <c r="N407" s="104"/>
      <c r="O407" s="104"/>
    </row>
    <row r="408" spans="1:15" ht="37.5" x14ac:dyDescent="0.3">
      <c r="A408" s="168" t="s">
        <v>810</v>
      </c>
      <c r="B408" s="168" t="s">
        <v>838</v>
      </c>
      <c r="C408" s="267">
        <v>1500000</v>
      </c>
      <c r="D408" s="171" t="s">
        <v>812</v>
      </c>
      <c r="E408" s="103"/>
      <c r="F408" s="103"/>
      <c r="G408" s="103"/>
      <c r="H408" s="115"/>
      <c r="I408" s="115"/>
      <c r="J408" s="115"/>
      <c r="K408" s="115"/>
      <c r="L408" s="104"/>
      <c r="M408" s="104"/>
      <c r="N408" s="104"/>
      <c r="O408" s="104"/>
    </row>
    <row r="409" spans="1:15" ht="37.5" x14ac:dyDescent="0.3">
      <c r="A409" s="168" t="s">
        <v>810</v>
      </c>
      <c r="B409" s="168" t="s">
        <v>1473</v>
      </c>
      <c r="C409" s="267">
        <v>2000000</v>
      </c>
      <c r="D409" s="171" t="s">
        <v>1070</v>
      </c>
      <c r="E409" s="103"/>
      <c r="F409" s="103"/>
      <c r="G409" s="103"/>
      <c r="H409" s="115"/>
      <c r="I409" s="115"/>
      <c r="J409" s="115"/>
      <c r="K409" s="115"/>
      <c r="L409" s="104"/>
      <c r="M409" s="104"/>
      <c r="N409" s="104"/>
      <c r="O409" s="104"/>
    </row>
    <row r="410" spans="1:15" ht="56.25" x14ac:dyDescent="0.3">
      <c r="A410" s="168" t="s">
        <v>810</v>
      </c>
      <c r="B410" s="168" t="s">
        <v>1499</v>
      </c>
      <c r="C410" s="267">
        <v>539536</v>
      </c>
      <c r="D410" s="171" t="s">
        <v>923</v>
      </c>
      <c r="E410" s="103"/>
      <c r="F410" s="103"/>
      <c r="G410" s="103"/>
      <c r="H410" s="115"/>
      <c r="I410" s="115"/>
      <c r="J410" s="115"/>
      <c r="K410" s="115"/>
      <c r="L410" s="104"/>
      <c r="M410" s="104"/>
      <c r="N410" s="104"/>
      <c r="O410" s="104"/>
    </row>
    <row r="411" spans="1:15" ht="56.25" x14ac:dyDescent="0.3">
      <c r="A411" s="168" t="s">
        <v>810</v>
      </c>
      <c r="B411" s="168" t="s">
        <v>1500</v>
      </c>
      <c r="C411" s="267">
        <v>3010475</v>
      </c>
      <c r="D411" s="171" t="s">
        <v>923</v>
      </c>
      <c r="E411" s="103"/>
      <c r="F411" s="103"/>
      <c r="G411" s="103"/>
      <c r="H411" s="115"/>
      <c r="I411" s="115"/>
      <c r="J411" s="115"/>
      <c r="K411" s="115"/>
      <c r="L411" s="104"/>
      <c r="M411" s="104"/>
      <c r="N411" s="104"/>
      <c r="O411" s="104"/>
    </row>
    <row r="412" spans="1:15" ht="37.5" x14ac:dyDescent="0.3">
      <c r="A412" s="103" t="s">
        <v>380</v>
      </c>
      <c r="B412" s="103" t="s">
        <v>376</v>
      </c>
      <c r="C412" s="261"/>
      <c r="D412" s="171"/>
      <c r="E412" s="103"/>
      <c r="F412" s="103"/>
      <c r="G412" s="103"/>
      <c r="H412" s="115"/>
      <c r="I412" s="115"/>
      <c r="J412" s="115"/>
      <c r="K412" s="115"/>
      <c r="L412" s="104"/>
      <c r="M412" s="104"/>
      <c r="N412" s="104"/>
      <c r="O412" s="104"/>
    </row>
    <row r="413" spans="1:15" ht="37.5" x14ac:dyDescent="0.3">
      <c r="A413" s="168" t="s">
        <v>810</v>
      </c>
      <c r="B413" s="168" t="s">
        <v>835</v>
      </c>
      <c r="C413" s="267">
        <v>2000000</v>
      </c>
      <c r="D413" s="171" t="s">
        <v>812</v>
      </c>
      <c r="E413" s="103"/>
      <c r="F413" s="103"/>
      <c r="G413" s="103"/>
      <c r="H413" s="115"/>
      <c r="I413" s="115"/>
      <c r="J413" s="115"/>
      <c r="K413" s="115"/>
      <c r="L413" s="104"/>
      <c r="M413" s="104"/>
      <c r="N413" s="104"/>
      <c r="O413" s="104"/>
    </row>
    <row r="414" spans="1:15" ht="37.5" x14ac:dyDescent="0.3">
      <c r="A414" s="168" t="s">
        <v>810</v>
      </c>
      <c r="B414" s="168" t="s">
        <v>836</v>
      </c>
      <c r="C414" s="267">
        <v>100000</v>
      </c>
      <c r="D414" s="171" t="s">
        <v>837</v>
      </c>
      <c r="E414" s="103"/>
      <c r="F414" s="103"/>
      <c r="G414" s="103"/>
      <c r="H414" s="115"/>
      <c r="I414" s="115"/>
      <c r="J414" s="115"/>
      <c r="K414" s="115"/>
      <c r="L414" s="104"/>
      <c r="M414" s="104"/>
      <c r="N414" s="104"/>
      <c r="O414" s="104"/>
    </row>
    <row r="415" spans="1:15" ht="37.5" x14ac:dyDescent="0.3">
      <c r="A415" s="168" t="s">
        <v>810</v>
      </c>
      <c r="B415" s="168" t="s">
        <v>839</v>
      </c>
      <c r="C415" s="267">
        <v>700000</v>
      </c>
      <c r="D415" s="171" t="s">
        <v>812</v>
      </c>
      <c r="E415" s="103"/>
      <c r="F415" s="103"/>
      <c r="G415" s="103"/>
      <c r="H415" s="115"/>
      <c r="I415" s="115"/>
      <c r="J415" s="115"/>
      <c r="K415" s="115"/>
      <c r="L415" s="104"/>
      <c r="M415" s="104"/>
      <c r="N415" s="104"/>
      <c r="O415" s="104"/>
    </row>
    <row r="416" spans="1:15" ht="37.5" x14ac:dyDescent="0.3">
      <c r="A416" s="103" t="s">
        <v>381</v>
      </c>
      <c r="B416" s="103" t="s">
        <v>377</v>
      </c>
      <c r="C416" s="261"/>
      <c r="D416" s="171"/>
      <c r="E416" s="103"/>
      <c r="F416" s="103"/>
      <c r="G416" s="103"/>
      <c r="H416" s="115"/>
      <c r="I416" s="115"/>
      <c r="J416" s="115"/>
      <c r="K416" s="115"/>
      <c r="L416" s="104"/>
      <c r="M416" s="104"/>
      <c r="N416" s="104"/>
      <c r="O416" s="104"/>
    </row>
    <row r="417" spans="1:27" ht="37.5" x14ac:dyDescent="0.3">
      <c r="A417" s="103" t="s">
        <v>382</v>
      </c>
      <c r="B417" s="103" t="s">
        <v>378</v>
      </c>
      <c r="C417" s="261"/>
      <c r="D417" s="171"/>
      <c r="E417" s="103"/>
      <c r="F417" s="103"/>
      <c r="G417" s="103"/>
      <c r="H417" s="115"/>
      <c r="I417" s="115"/>
      <c r="J417" s="115"/>
      <c r="K417" s="115"/>
      <c r="L417" s="104"/>
      <c r="M417" s="104"/>
      <c r="N417" s="104"/>
      <c r="O417" s="104"/>
    </row>
    <row r="418" spans="1:27" ht="37.5" x14ac:dyDescent="0.2">
      <c r="A418" s="100" t="s">
        <v>383</v>
      </c>
      <c r="B418" s="101" t="s">
        <v>384</v>
      </c>
      <c r="C418" s="268"/>
      <c r="D418" s="170"/>
      <c r="E418" s="101" t="s">
        <v>724</v>
      </c>
      <c r="F418" s="101" t="s">
        <v>725</v>
      </c>
      <c r="G418" s="101" t="s">
        <v>655</v>
      </c>
      <c r="H418" s="114" t="s">
        <v>1373</v>
      </c>
      <c r="I418" s="255">
        <v>27850</v>
      </c>
      <c r="J418" s="255">
        <v>28000</v>
      </c>
      <c r="K418" s="255">
        <v>28200</v>
      </c>
      <c r="L418" s="102"/>
      <c r="M418" s="102"/>
      <c r="N418" s="102"/>
      <c r="O418" s="102"/>
    </row>
    <row r="419" spans="1:27" ht="18.75" x14ac:dyDescent="0.3">
      <c r="A419" s="103" t="s">
        <v>389</v>
      </c>
      <c r="B419" s="103" t="s">
        <v>385</v>
      </c>
      <c r="C419" s="261"/>
      <c r="D419" s="171"/>
      <c r="E419" s="103"/>
      <c r="F419" s="103"/>
      <c r="G419" s="103"/>
      <c r="H419" s="115"/>
      <c r="I419" s="115"/>
      <c r="J419" s="115"/>
      <c r="K419" s="115"/>
      <c r="L419" s="104"/>
      <c r="M419" s="104"/>
      <c r="N419" s="104"/>
      <c r="O419" s="104"/>
    </row>
    <row r="420" spans="1:27" ht="18.75" x14ac:dyDescent="0.3">
      <c r="A420" s="103" t="s">
        <v>390</v>
      </c>
      <c r="B420" s="103" t="s">
        <v>386</v>
      </c>
      <c r="C420" s="261"/>
      <c r="D420" s="171"/>
      <c r="E420" s="103"/>
      <c r="F420" s="103"/>
      <c r="G420" s="103"/>
      <c r="H420" s="115"/>
      <c r="I420" s="115"/>
      <c r="J420" s="115"/>
      <c r="K420" s="115"/>
      <c r="L420" s="104"/>
      <c r="M420" s="104"/>
      <c r="N420" s="104"/>
      <c r="O420" s="104"/>
    </row>
    <row r="421" spans="1:27" ht="26.25" customHeight="1" x14ac:dyDescent="0.3">
      <c r="A421" s="168" t="s">
        <v>810</v>
      </c>
      <c r="B421" s="168" t="s">
        <v>834</v>
      </c>
      <c r="C421" s="267">
        <v>1000000</v>
      </c>
      <c r="D421" s="171" t="s">
        <v>812</v>
      </c>
      <c r="E421" s="103"/>
      <c r="F421" s="103"/>
      <c r="G421" s="103"/>
      <c r="H421" s="115"/>
      <c r="I421" s="115"/>
      <c r="J421" s="115"/>
      <c r="K421" s="115"/>
      <c r="L421" s="104"/>
      <c r="M421" s="104"/>
      <c r="N421" s="104"/>
      <c r="O421" s="104"/>
    </row>
    <row r="422" spans="1:27" ht="61.5" customHeight="1" x14ac:dyDescent="0.3">
      <c r="A422" s="168" t="s">
        <v>810</v>
      </c>
      <c r="B422" s="168" t="s">
        <v>1411</v>
      </c>
      <c r="C422" s="267">
        <v>23000000</v>
      </c>
      <c r="D422" s="171" t="s">
        <v>1412</v>
      </c>
      <c r="E422" s="103"/>
      <c r="F422" s="103"/>
      <c r="G422" s="103"/>
      <c r="H422" s="115"/>
      <c r="I422" s="115"/>
      <c r="J422" s="115"/>
      <c r="K422" s="115"/>
      <c r="L422" s="104"/>
      <c r="M422" s="104"/>
      <c r="N422" s="104"/>
      <c r="O422" s="104"/>
    </row>
    <row r="423" spans="1:27" ht="37.5" x14ac:dyDescent="0.3">
      <c r="A423" s="103" t="s">
        <v>391</v>
      </c>
      <c r="B423" s="103" t="s">
        <v>387</v>
      </c>
      <c r="C423" s="261"/>
      <c r="D423" s="171"/>
      <c r="E423" s="103"/>
      <c r="F423" s="103"/>
      <c r="G423" s="103"/>
      <c r="H423" s="115"/>
      <c r="I423" s="115"/>
      <c r="J423" s="115"/>
      <c r="K423" s="115"/>
      <c r="L423" s="104"/>
      <c r="M423" s="104"/>
      <c r="N423" s="104"/>
      <c r="O423" s="104"/>
    </row>
    <row r="424" spans="1:27" ht="26.25" customHeight="1" x14ac:dyDescent="0.3">
      <c r="A424" s="168" t="s">
        <v>810</v>
      </c>
      <c r="B424" s="168" t="s">
        <v>826</v>
      </c>
      <c r="C424" s="267">
        <v>1000000</v>
      </c>
      <c r="D424" s="171" t="s">
        <v>812</v>
      </c>
      <c r="E424" s="103"/>
      <c r="F424" s="103"/>
      <c r="G424" s="103"/>
      <c r="H424" s="115"/>
      <c r="I424" s="115"/>
      <c r="J424" s="115"/>
      <c r="K424" s="115"/>
      <c r="L424" s="104"/>
      <c r="M424" s="104"/>
      <c r="N424" s="104"/>
      <c r="O424" s="104"/>
    </row>
    <row r="425" spans="1:27" ht="37.5" x14ac:dyDescent="0.3">
      <c r="A425" s="103" t="s">
        <v>392</v>
      </c>
      <c r="B425" s="103" t="s">
        <v>388</v>
      </c>
      <c r="C425" s="261"/>
      <c r="D425" s="171"/>
      <c r="E425" s="103"/>
      <c r="F425" s="103"/>
      <c r="G425" s="103"/>
      <c r="H425" s="115"/>
      <c r="I425" s="115"/>
      <c r="J425" s="115"/>
      <c r="K425" s="115"/>
      <c r="L425" s="104"/>
      <c r="M425" s="104"/>
      <c r="N425" s="104"/>
      <c r="O425" s="104"/>
    </row>
    <row r="426" spans="1:27" s="3" customFormat="1" ht="56.25" x14ac:dyDescent="0.2">
      <c r="A426" s="106" t="s">
        <v>393</v>
      </c>
      <c r="B426" s="99" t="s">
        <v>395</v>
      </c>
      <c r="C426" s="270">
        <f>SUM(C427:C494)</f>
        <v>406091821.04000002</v>
      </c>
      <c r="D426" s="166"/>
      <c r="E426" s="99" t="s">
        <v>726</v>
      </c>
      <c r="F426" s="238" t="s">
        <v>1336</v>
      </c>
      <c r="G426" s="99" t="s">
        <v>675</v>
      </c>
      <c r="H426" s="113" t="s">
        <v>1365</v>
      </c>
      <c r="I426" s="117">
        <v>3000</v>
      </c>
      <c r="J426" s="117">
        <v>6000</v>
      </c>
      <c r="K426" s="117">
        <v>10000</v>
      </c>
      <c r="L426" s="107"/>
      <c r="M426" s="107"/>
      <c r="N426" s="107"/>
      <c r="O426" s="107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56.25" x14ac:dyDescent="0.2">
      <c r="A427" s="100" t="s">
        <v>394</v>
      </c>
      <c r="B427" s="101" t="s">
        <v>396</v>
      </c>
      <c r="C427" s="268"/>
      <c r="D427" s="170"/>
      <c r="E427" s="101" t="s">
        <v>727</v>
      </c>
      <c r="F427" s="239" t="s">
        <v>728</v>
      </c>
      <c r="G427" s="101" t="s">
        <v>655</v>
      </c>
      <c r="H427" s="114" t="s">
        <v>1365</v>
      </c>
      <c r="I427" s="114">
        <v>5</v>
      </c>
      <c r="J427" s="114">
        <v>10</v>
      </c>
      <c r="K427" s="114">
        <v>15</v>
      </c>
      <c r="L427" s="102"/>
      <c r="M427" s="102"/>
      <c r="N427" s="102"/>
      <c r="O427" s="102"/>
    </row>
    <row r="428" spans="1:27" ht="56.25" x14ac:dyDescent="0.3">
      <c r="A428" s="103" t="s">
        <v>400</v>
      </c>
      <c r="B428" s="103" t="s">
        <v>397</v>
      </c>
      <c r="C428" s="261"/>
      <c r="D428" s="171"/>
      <c r="E428" s="103"/>
      <c r="F428" s="103"/>
      <c r="G428" s="103"/>
      <c r="H428" s="115"/>
      <c r="I428" s="115"/>
      <c r="J428" s="115"/>
      <c r="K428" s="115"/>
      <c r="L428" s="104"/>
      <c r="M428" s="104"/>
      <c r="N428" s="104"/>
      <c r="O428" s="104"/>
    </row>
    <row r="429" spans="1:27" ht="37.5" x14ac:dyDescent="0.3">
      <c r="A429" s="168" t="s">
        <v>810</v>
      </c>
      <c r="B429" s="168" t="s">
        <v>1052</v>
      </c>
      <c r="C429" s="267">
        <v>3000000</v>
      </c>
      <c r="D429" s="171" t="s">
        <v>1020</v>
      </c>
      <c r="E429" s="103"/>
      <c r="F429" s="103"/>
      <c r="G429" s="103"/>
      <c r="H429" s="115"/>
      <c r="I429" s="115"/>
      <c r="J429" s="115"/>
      <c r="K429" s="115"/>
      <c r="L429" s="104"/>
      <c r="M429" s="104"/>
      <c r="N429" s="104"/>
      <c r="O429" s="104"/>
    </row>
    <row r="430" spans="1:27" ht="37.5" x14ac:dyDescent="0.3">
      <c r="A430" s="103" t="s">
        <v>401</v>
      </c>
      <c r="B430" s="103" t="s">
        <v>398</v>
      </c>
      <c r="C430" s="261"/>
      <c r="D430" s="171"/>
      <c r="E430" s="103"/>
      <c r="F430" s="103"/>
      <c r="G430" s="103"/>
      <c r="H430" s="115"/>
      <c r="I430" s="115"/>
      <c r="J430" s="115"/>
      <c r="K430" s="115"/>
      <c r="L430" s="104"/>
      <c r="M430" s="104"/>
      <c r="N430" s="104"/>
      <c r="O430" s="104"/>
    </row>
    <row r="431" spans="1:27" ht="56.25" x14ac:dyDescent="0.3">
      <c r="A431" s="103" t="s">
        <v>402</v>
      </c>
      <c r="B431" s="103" t="s">
        <v>399</v>
      </c>
      <c r="C431" s="261"/>
      <c r="D431" s="171"/>
      <c r="E431" s="103"/>
      <c r="F431" s="103"/>
      <c r="G431" s="103"/>
      <c r="H431" s="115"/>
      <c r="I431" s="115"/>
      <c r="J431" s="115"/>
      <c r="K431" s="115"/>
      <c r="L431" s="104"/>
      <c r="M431" s="104"/>
      <c r="N431" s="104"/>
      <c r="O431" s="104"/>
    </row>
    <row r="432" spans="1:27" ht="56.25" x14ac:dyDescent="0.2">
      <c r="A432" s="100" t="s">
        <v>403</v>
      </c>
      <c r="B432" s="101" t="s">
        <v>404</v>
      </c>
      <c r="C432" s="268"/>
      <c r="D432" s="170"/>
      <c r="E432" s="101" t="s">
        <v>729</v>
      </c>
      <c r="F432" s="239" t="s">
        <v>1337</v>
      </c>
      <c r="G432" s="101" t="s">
        <v>655</v>
      </c>
      <c r="H432" s="114" t="s">
        <v>1365</v>
      </c>
      <c r="I432" s="114">
        <v>3</v>
      </c>
      <c r="J432" s="114">
        <v>6</v>
      </c>
      <c r="K432" s="114">
        <v>10</v>
      </c>
      <c r="L432" s="102"/>
      <c r="M432" s="102"/>
      <c r="N432" s="102"/>
      <c r="O432" s="102"/>
    </row>
    <row r="433" spans="1:15" ht="37.5" x14ac:dyDescent="0.3">
      <c r="A433" s="103" t="s">
        <v>407</v>
      </c>
      <c r="B433" s="103" t="s">
        <v>405</v>
      </c>
      <c r="C433" s="261"/>
      <c r="D433" s="171"/>
      <c r="E433" s="103"/>
      <c r="F433" s="103"/>
      <c r="G433" s="103"/>
      <c r="H433" s="115"/>
      <c r="I433" s="115"/>
      <c r="J433" s="115"/>
      <c r="K433" s="115"/>
      <c r="L433" s="104"/>
      <c r="M433" s="104"/>
      <c r="N433" s="104"/>
      <c r="O433" s="104"/>
    </row>
    <row r="434" spans="1:15" ht="37.5" x14ac:dyDescent="0.3">
      <c r="A434" s="168" t="s">
        <v>810</v>
      </c>
      <c r="B434" s="168" t="s">
        <v>981</v>
      </c>
      <c r="C434" s="267">
        <v>830000</v>
      </c>
      <c r="D434" s="171" t="s">
        <v>976</v>
      </c>
      <c r="E434" s="103"/>
      <c r="F434" s="103"/>
      <c r="G434" s="103"/>
      <c r="H434" s="115"/>
      <c r="I434" s="115"/>
      <c r="J434" s="115"/>
      <c r="K434" s="115"/>
      <c r="L434" s="104"/>
      <c r="M434" s="104"/>
      <c r="N434" s="104"/>
      <c r="O434" s="104"/>
    </row>
    <row r="435" spans="1:15" ht="18.75" x14ac:dyDescent="0.3">
      <c r="A435" s="168" t="s">
        <v>810</v>
      </c>
      <c r="B435" s="168" t="s">
        <v>1547</v>
      </c>
      <c r="C435" s="267">
        <v>1500000</v>
      </c>
      <c r="D435" s="171" t="s">
        <v>1104</v>
      </c>
      <c r="E435" s="103"/>
      <c r="F435" s="103"/>
      <c r="G435" s="103"/>
      <c r="H435" s="115"/>
      <c r="I435" s="115"/>
      <c r="J435" s="115"/>
      <c r="K435" s="115"/>
      <c r="L435" s="104"/>
      <c r="M435" s="104"/>
      <c r="N435" s="104"/>
      <c r="O435" s="104"/>
    </row>
    <row r="436" spans="1:15" ht="37.5" x14ac:dyDescent="0.3">
      <c r="A436" s="168" t="s">
        <v>810</v>
      </c>
      <c r="B436" s="168" t="s">
        <v>1543</v>
      </c>
      <c r="C436" s="267">
        <v>1300000</v>
      </c>
      <c r="D436" s="171" t="s">
        <v>1104</v>
      </c>
      <c r="E436" s="103"/>
      <c r="F436" s="103"/>
      <c r="G436" s="103"/>
      <c r="H436" s="115"/>
      <c r="I436" s="115"/>
      <c r="J436" s="115"/>
      <c r="K436" s="115"/>
      <c r="L436" s="104"/>
      <c r="M436" s="104"/>
      <c r="N436" s="104"/>
      <c r="O436" s="104"/>
    </row>
    <row r="437" spans="1:15" ht="37.5" x14ac:dyDescent="0.3">
      <c r="A437" s="168" t="s">
        <v>810</v>
      </c>
      <c r="B437" s="168" t="s">
        <v>995</v>
      </c>
      <c r="C437" s="267">
        <v>5500000</v>
      </c>
      <c r="D437" s="171" t="s">
        <v>985</v>
      </c>
      <c r="E437" s="103"/>
      <c r="F437" s="103"/>
      <c r="G437" s="103"/>
      <c r="H437" s="115"/>
      <c r="I437" s="115"/>
      <c r="J437" s="115"/>
      <c r="K437" s="115"/>
      <c r="L437" s="104"/>
      <c r="M437" s="104"/>
      <c r="N437" s="104"/>
      <c r="O437" s="104"/>
    </row>
    <row r="438" spans="1:15" ht="37.5" x14ac:dyDescent="0.3">
      <c r="A438" s="168" t="s">
        <v>810</v>
      </c>
      <c r="B438" s="168" t="s">
        <v>1008</v>
      </c>
      <c r="C438" s="267">
        <v>22500000</v>
      </c>
      <c r="D438" s="171" t="s">
        <v>996</v>
      </c>
      <c r="E438" s="103"/>
      <c r="F438" s="103"/>
      <c r="G438" s="103"/>
      <c r="H438" s="115"/>
      <c r="I438" s="115"/>
      <c r="J438" s="115"/>
      <c r="K438" s="115"/>
      <c r="L438" s="104"/>
      <c r="M438" s="104"/>
      <c r="N438" s="104"/>
      <c r="O438" s="104"/>
    </row>
    <row r="439" spans="1:15" ht="37.5" x14ac:dyDescent="0.3">
      <c r="A439" s="168" t="s">
        <v>810</v>
      </c>
      <c r="B439" s="168" t="s">
        <v>1023</v>
      </c>
      <c r="C439" s="267">
        <v>5000000</v>
      </c>
      <c r="D439" s="171" t="s">
        <v>1020</v>
      </c>
      <c r="E439" s="103"/>
      <c r="F439" s="103"/>
      <c r="G439" s="103"/>
      <c r="H439" s="115"/>
      <c r="I439" s="115"/>
      <c r="J439" s="115"/>
      <c r="K439" s="115"/>
      <c r="L439" s="104"/>
      <c r="M439" s="104"/>
      <c r="N439" s="104"/>
      <c r="O439" s="104"/>
    </row>
    <row r="440" spans="1:15" ht="56.25" x14ac:dyDescent="0.3">
      <c r="A440" s="168" t="s">
        <v>810</v>
      </c>
      <c r="B440" s="168" t="s">
        <v>1031</v>
      </c>
      <c r="C440" s="267">
        <v>5000000</v>
      </c>
      <c r="D440" s="171" t="s">
        <v>1020</v>
      </c>
      <c r="E440" s="103"/>
      <c r="F440" s="103"/>
      <c r="G440" s="103"/>
      <c r="H440" s="115"/>
      <c r="I440" s="115"/>
      <c r="J440" s="115"/>
      <c r="K440" s="115"/>
      <c r="L440" s="104"/>
      <c r="M440" s="104"/>
      <c r="N440" s="104"/>
      <c r="O440" s="104"/>
    </row>
    <row r="441" spans="1:15" ht="18.75" x14ac:dyDescent="0.3">
      <c r="A441" s="168" t="s">
        <v>810</v>
      </c>
      <c r="B441" s="168" t="s">
        <v>1034</v>
      </c>
      <c r="C441" s="267">
        <v>3000000</v>
      </c>
      <c r="D441" s="171" t="s">
        <v>1020</v>
      </c>
      <c r="E441" s="103"/>
      <c r="F441" s="103"/>
      <c r="G441" s="103"/>
      <c r="H441" s="115"/>
      <c r="I441" s="115"/>
      <c r="J441" s="115"/>
      <c r="K441" s="115"/>
      <c r="L441" s="104"/>
      <c r="M441" s="104"/>
      <c r="N441" s="104"/>
      <c r="O441" s="104"/>
    </row>
    <row r="442" spans="1:15" ht="18.75" x14ac:dyDescent="0.3">
      <c r="A442" s="168" t="s">
        <v>810</v>
      </c>
      <c r="B442" s="168" t="s">
        <v>1043</v>
      </c>
      <c r="C442" s="267">
        <v>7500000</v>
      </c>
      <c r="D442" s="171" t="s">
        <v>1020</v>
      </c>
      <c r="E442" s="103"/>
      <c r="F442" s="103"/>
      <c r="G442" s="103"/>
      <c r="H442" s="115"/>
      <c r="I442" s="115"/>
      <c r="J442" s="115"/>
      <c r="K442" s="115"/>
      <c r="L442" s="104"/>
      <c r="M442" s="104"/>
      <c r="N442" s="104"/>
      <c r="O442" s="104"/>
    </row>
    <row r="443" spans="1:15" ht="18.75" x14ac:dyDescent="0.3">
      <c r="A443" s="168" t="s">
        <v>810</v>
      </c>
      <c r="B443" s="168" t="s">
        <v>1109</v>
      </c>
      <c r="C443" s="267">
        <v>4125000</v>
      </c>
      <c r="D443" s="171" t="s">
        <v>1104</v>
      </c>
      <c r="E443" s="103"/>
      <c r="F443" s="103"/>
      <c r="G443" s="103"/>
      <c r="H443" s="115"/>
      <c r="I443" s="115"/>
      <c r="J443" s="115"/>
      <c r="K443" s="115"/>
      <c r="L443" s="104"/>
      <c r="M443" s="104"/>
      <c r="N443" s="104"/>
      <c r="O443" s="104"/>
    </row>
    <row r="444" spans="1:15" ht="56.25" x14ac:dyDescent="0.3">
      <c r="A444" s="168" t="s">
        <v>810</v>
      </c>
      <c r="B444" s="168" t="s">
        <v>1148</v>
      </c>
      <c r="C444" s="267">
        <v>20000000</v>
      </c>
      <c r="D444" s="171" t="s">
        <v>1138</v>
      </c>
      <c r="E444" s="103"/>
      <c r="F444" s="103"/>
      <c r="G444" s="103"/>
      <c r="H444" s="115"/>
      <c r="I444" s="115"/>
      <c r="J444" s="115"/>
      <c r="K444" s="115"/>
      <c r="L444" s="104"/>
      <c r="M444" s="104"/>
      <c r="N444" s="104"/>
      <c r="O444" s="104"/>
    </row>
    <row r="445" spans="1:15" ht="37.5" x14ac:dyDescent="0.3">
      <c r="A445" s="168" t="s">
        <v>810</v>
      </c>
      <c r="B445" s="168" t="s">
        <v>1152</v>
      </c>
      <c r="C445" s="267">
        <v>3600000</v>
      </c>
      <c r="D445" s="171" t="s">
        <v>1150</v>
      </c>
      <c r="E445" s="103"/>
      <c r="F445" s="103"/>
      <c r="G445" s="103"/>
      <c r="H445" s="115"/>
      <c r="I445" s="115"/>
      <c r="J445" s="115"/>
      <c r="K445" s="115"/>
      <c r="L445" s="104"/>
      <c r="M445" s="104"/>
      <c r="N445" s="104"/>
      <c r="O445" s="104"/>
    </row>
    <row r="446" spans="1:15" ht="18.75" x14ac:dyDescent="0.3">
      <c r="A446" s="168" t="s">
        <v>810</v>
      </c>
      <c r="B446" s="168" t="s">
        <v>1034</v>
      </c>
      <c r="C446" s="267">
        <v>2500000</v>
      </c>
      <c r="D446" s="171" t="s">
        <v>1070</v>
      </c>
      <c r="E446" s="103"/>
      <c r="F446" s="103"/>
      <c r="G446" s="103"/>
      <c r="H446" s="115"/>
      <c r="I446" s="115"/>
      <c r="J446" s="115"/>
      <c r="K446" s="115"/>
      <c r="L446" s="104"/>
      <c r="M446" s="104"/>
      <c r="N446" s="104"/>
      <c r="O446" s="104"/>
    </row>
    <row r="447" spans="1:15" ht="18.75" x14ac:dyDescent="0.3">
      <c r="A447" s="168" t="s">
        <v>810</v>
      </c>
      <c r="B447" s="168" t="s">
        <v>1471</v>
      </c>
      <c r="C447" s="267">
        <v>3000000</v>
      </c>
      <c r="D447" s="171" t="s">
        <v>1070</v>
      </c>
      <c r="E447" s="103"/>
      <c r="F447" s="103"/>
      <c r="G447" s="103"/>
      <c r="H447" s="115"/>
      <c r="I447" s="115"/>
      <c r="J447" s="115"/>
      <c r="K447" s="115"/>
      <c r="L447" s="104"/>
      <c r="M447" s="104"/>
      <c r="N447" s="104"/>
      <c r="O447" s="104"/>
    </row>
    <row r="448" spans="1:15" ht="37.5" x14ac:dyDescent="0.3">
      <c r="A448" s="168" t="s">
        <v>810</v>
      </c>
      <c r="B448" s="168" t="s">
        <v>1507</v>
      </c>
      <c r="C448" s="267">
        <v>15000000</v>
      </c>
      <c r="D448" s="171" t="s">
        <v>1506</v>
      </c>
      <c r="E448" s="103"/>
      <c r="F448" s="103"/>
      <c r="G448" s="103"/>
      <c r="H448" s="115"/>
      <c r="I448" s="115"/>
      <c r="J448" s="115"/>
      <c r="K448" s="115"/>
      <c r="L448" s="104"/>
      <c r="M448" s="104"/>
      <c r="N448" s="104"/>
      <c r="O448" s="104"/>
    </row>
    <row r="449" spans="1:15" ht="37.5" x14ac:dyDescent="0.3">
      <c r="A449" s="103" t="s">
        <v>408</v>
      </c>
      <c r="B449" s="103" t="s">
        <v>406</v>
      </c>
      <c r="C449" s="261"/>
      <c r="D449" s="171"/>
      <c r="E449" s="103"/>
      <c r="F449" s="103"/>
      <c r="G449" s="103"/>
      <c r="H449" s="115"/>
      <c r="I449" s="115"/>
      <c r="J449" s="115"/>
      <c r="K449" s="115"/>
      <c r="L449" s="104"/>
      <c r="M449" s="104"/>
      <c r="N449" s="104"/>
      <c r="O449" s="104"/>
    </row>
    <row r="450" spans="1:15" ht="37.5" x14ac:dyDescent="0.3">
      <c r="A450" s="103" t="s">
        <v>1196</v>
      </c>
      <c r="B450" s="103" t="s">
        <v>1197</v>
      </c>
      <c r="C450" s="261"/>
      <c r="D450" s="171"/>
      <c r="E450" s="103"/>
      <c r="F450" s="103"/>
      <c r="G450" s="103"/>
      <c r="H450" s="115"/>
      <c r="I450" s="115"/>
      <c r="J450" s="115"/>
      <c r="K450" s="115"/>
      <c r="L450" s="104"/>
      <c r="M450" s="104"/>
      <c r="N450" s="104"/>
      <c r="O450" s="104"/>
    </row>
    <row r="451" spans="1:15" ht="60" customHeight="1" x14ac:dyDescent="0.3">
      <c r="A451" s="168" t="s">
        <v>810</v>
      </c>
      <c r="B451" s="168" t="s">
        <v>1200</v>
      </c>
      <c r="C451" s="267">
        <v>9750000</v>
      </c>
      <c r="D451" s="171" t="s">
        <v>870</v>
      </c>
      <c r="E451" s="103"/>
      <c r="F451" s="103"/>
      <c r="G451" s="103"/>
      <c r="H451" s="115"/>
      <c r="I451" s="115"/>
      <c r="J451" s="115"/>
      <c r="K451" s="115"/>
      <c r="L451" s="104"/>
      <c r="M451" s="104"/>
      <c r="N451" s="104"/>
      <c r="O451" s="104"/>
    </row>
    <row r="452" spans="1:15" ht="37.5" x14ac:dyDescent="0.3">
      <c r="A452" s="168" t="s">
        <v>810</v>
      </c>
      <c r="B452" s="168" t="s">
        <v>1201</v>
      </c>
      <c r="C452" s="267">
        <v>1875000</v>
      </c>
      <c r="D452" s="171" t="s">
        <v>870</v>
      </c>
      <c r="E452" s="103"/>
      <c r="F452" s="103"/>
      <c r="G452" s="103"/>
      <c r="H452" s="115"/>
      <c r="I452" s="115"/>
      <c r="J452" s="115"/>
      <c r="K452" s="115"/>
      <c r="L452" s="104"/>
      <c r="M452" s="104"/>
      <c r="N452" s="104"/>
      <c r="O452" s="104"/>
    </row>
    <row r="453" spans="1:15" ht="37.5" x14ac:dyDescent="0.3">
      <c r="A453" s="168" t="s">
        <v>810</v>
      </c>
      <c r="B453" s="168" t="s">
        <v>1198</v>
      </c>
      <c r="C453" s="267">
        <v>2500000</v>
      </c>
      <c r="D453" s="171" t="s">
        <v>1020</v>
      </c>
      <c r="E453" s="103"/>
      <c r="F453" s="103"/>
      <c r="G453" s="103"/>
      <c r="H453" s="115"/>
      <c r="I453" s="115"/>
      <c r="J453" s="115"/>
      <c r="K453" s="115"/>
      <c r="L453" s="104"/>
      <c r="M453" s="104"/>
      <c r="N453" s="104"/>
      <c r="O453" s="104"/>
    </row>
    <row r="454" spans="1:15" ht="18.75" x14ac:dyDescent="0.3">
      <c r="A454" s="168" t="s">
        <v>810</v>
      </c>
      <c r="B454" s="168" t="s">
        <v>1202</v>
      </c>
      <c r="C454" s="267">
        <v>330000</v>
      </c>
      <c r="D454" s="171" t="s">
        <v>1150</v>
      </c>
      <c r="E454" s="103"/>
      <c r="F454" s="103"/>
      <c r="G454" s="103"/>
      <c r="H454" s="115"/>
      <c r="I454" s="115"/>
      <c r="J454" s="115"/>
      <c r="K454" s="115"/>
      <c r="L454" s="104"/>
      <c r="M454" s="104"/>
      <c r="N454" s="104"/>
      <c r="O454" s="104"/>
    </row>
    <row r="455" spans="1:15" ht="37.5" x14ac:dyDescent="0.3">
      <c r="A455" s="168" t="s">
        <v>810</v>
      </c>
      <c r="B455" s="168" t="s">
        <v>1199</v>
      </c>
      <c r="C455" s="267">
        <v>21540000</v>
      </c>
      <c r="D455" s="171" t="s">
        <v>1114</v>
      </c>
      <c r="E455" s="103"/>
      <c r="F455" s="103"/>
      <c r="G455" s="103"/>
      <c r="H455" s="115"/>
      <c r="I455" s="115"/>
      <c r="J455" s="115"/>
      <c r="K455" s="115"/>
      <c r="L455" s="104"/>
      <c r="M455" s="104"/>
      <c r="N455" s="104"/>
      <c r="O455" s="104"/>
    </row>
    <row r="456" spans="1:15" ht="37.5" x14ac:dyDescent="0.3">
      <c r="A456" s="168" t="s">
        <v>810</v>
      </c>
      <c r="B456" s="168" t="s">
        <v>1227</v>
      </c>
      <c r="C456" s="267">
        <v>1250000</v>
      </c>
      <c r="D456" s="171" t="s">
        <v>1087</v>
      </c>
      <c r="E456" s="103"/>
      <c r="F456" s="103"/>
      <c r="G456" s="103"/>
      <c r="H456" s="115"/>
      <c r="I456" s="115"/>
      <c r="J456" s="115"/>
      <c r="K456" s="115"/>
      <c r="L456" s="104"/>
      <c r="M456" s="104"/>
      <c r="N456" s="104"/>
      <c r="O456" s="104"/>
    </row>
    <row r="457" spans="1:15" ht="37.5" x14ac:dyDescent="0.3">
      <c r="A457" s="168" t="s">
        <v>810</v>
      </c>
      <c r="B457" s="168" t="s">
        <v>1394</v>
      </c>
      <c r="C457" s="267">
        <v>1250000</v>
      </c>
      <c r="D457" s="171" t="s">
        <v>1228</v>
      </c>
      <c r="E457" s="103"/>
      <c r="F457" s="103"/>
      <c r="G457" s="103"/>
      <c r="H457" s="115"/>
      <c r="I457" s="115"/>
      <c r="J457" s="115"/>
      <c r="K457" s="115"/>
      <c r="L457" s="104"/>
      <c r="M457" s="104"/>
      <c r="N457" s="104"/>
      <c r="O457" s="104"/>
    </row>
    <row r="458" spans="1:15" ht="18.75" x14ac:dyDescent="0.3">
      <c r="A458" s="168" t="s">
        <v>810</v>
      </c>
      <c r="B458" s="168" t="s">
        <v>1064</v>
      </c>
      <c r="C458" s="267">
        <v>750000</v>
      </c>
      <c r="D458" s="171" t="s">
        <v>1020</v>
      </c>
      <c r="E458" s="103"/>
      <c r="F458" s="103"/>
      <c r="G458" s="103"/>
      <c r="H458" s="115"/>
      <c r="I458" s="115"/>
      <c r="J458" s="115"/>
      <c r="K458" s="115"/>
      <c r="L458" s="104"/>
      <c r="M458" s="104"/>
      <c r="N458" s="104"/>
      <c r="O458" s="104"/>
    </row>
    <row r="459" spans="1:15" ht="18.75" x14ac:dyDescent="0.3">
      <c r="A459" s="168" t="s">
        <v>810</v>
      </c>
      <c r="B459" s="168" t="s">
        <v>1219</v>
      </c>
      <c r="C459" s="267">
        <v>7500000</v>
      </c>
      <c r="D459" s="171" t="s">
        <v>996</v>
      </c>
      <c r="E459" s="103"/>
      <c r="F459" s="103"/>
      <c r="G459" s="103"/>
      <c r="H459" s="115"/>
      <c r="I459" s="115"/>
      <c r="J459" s="115"/>
      <c r="K459" s="115"/>
      <c r="L459" s="104"/>
      <c r="M459" s="104"/>
      <c r="N459" s="104"/>
      <c r="O459" s="104"/>
    </row>
    <row r="460" spans="1:15" ht="37.5" x14ac:dyDescent="0.3">
      <c r="A460" s="168" t="s">
        <v>810</v>
      </c>
      <c r="B460" s="168" t="s">
        <v>1221</v>
      </c>
      <c r="C460" s="267">
        <v>2000000</v>
      </c>
      <c r="D460" s="171" t="s">
        <v>1138</v>
      </c>
      <c r="E460" s="103"/>
      <c r="F460" s="103"/>
      <c r="G460" s="103"/>
      <c r="H460" s="115"/>
      <c r="I460" s="115"/>
      <c r="J460" s="115"/>
      <c r="K460" s="115"/>
      <c r="L460" s="104"/>
      <c r="M460" s="104"/>
      <c r="N460" s="104"/>
      <c r="O460" s="104"/>
    </row>
    <row r="461" spans="1:15" ht="18.75" x14ac:dyDescent="0.3">
      <c r="A461" s="168" t="s">
        <v>810</v>
      </c>
      <c r="B461" s="168" t="s">
        <v>1451</v>
      </c>
      <c r="C461" s="267">
        <v>2500000</v>
      </c>
      <c r="D461" s="171" t="s">
        <v>1070</v>
      </c>
      <c r="E461" s="103"/>
      <c r="F461" s="103"/>
      <c r="G461" s="103"/>
      <c r="H461" s="115"/>
      <c r="I461" s="115"/>
      <c r="J461" s="115"/>
      <c r="K461" s="115"/>
      <c r="L461" s="104"/>
      <c r="M461" s="104"/>
      <c r="N461" s="104"/>
      <c r="O461" s="104"/>
    </row>
    <row r="462" spans="1:15" ht="37.5" x14ac:dyDescent="0.3">
      <c r="A462" s="168" t="s">
        <v>810</v>
      </c>
      <c r="B462" s="168" t="s">
        <v>1455</v>
      </c>
      <c r="C462" s="267">
        <v>500000</v>
      </c>
      <c r="D462" s="171" t="s">
        <v>1070</v>
      </c>
      <c r="E462" s="103"/>
      <c r="F462" s="103"/>
      <c r="G462" s="103"/>
      <c r="H462" s="115"/>
      <c r="I462" s="115"/>
      <c r="J462" s="115"/>
      <c r="K462" s="115"/>
      <c r="L462" s="104"/>
      <c r="M462" s="104"/>
      <c r="N462" s="104"/>
      <c r="O462" s="104"/>
    </row>
    <row r="463" spans="1:15" ht="37.5" x14ac:dyDescent="0.3">
      <c r="A463" s="168" t="s">
        <v>810</v>
      </c>
      <c r="B463" s="168" t="s">
        <v>1479</v>
      </c>
      <c r="C463" s="267">
        <v>500000</v>
      </c>
      <c r="D463" s="171" t="s">
        <v>1070</v>
      </c>
      <c r="E463" s="103"/>
      <c r="F463" s="103"/>
      <c r="G463" s="103"/>
      <c r="H463" s="115"/>
      <c r="I463" s="115"/>
      <c r="J463" s="115"/>
      <c r="K463" s="115"/>
      <c r="L463" s="104"/>
      <c r="M463" s="104"/>
      <c r="N463" s="104"/>
      <c r="O463" s="104"/>
    </row>
    <row r="464" spans="1:15" ht="37.5" x14ac:dyDescent="0.3">
      <c r="A464" s="168" t="s">
        <v>810</v>
      </c>
      <c r="B464" s="168" t="s">
        <v>1480</v>
      </c>
      <c r="C464" s="267">
        <v>500000</v>
      </c>
      <c r="D464" s="171" t="s">
        <v>1070</v>
      </c>
      <c r="E464" s="103"/>
      <c r="F464" s="103"/>
      <c r="G464" s="103"/>
      <c r="H464" s="115"/>
      <c r="I464" s="115"/>
      <c r="J464" s="115"/>
      <c r="K464" s="115"/>
      <c r="L464" s="104"/>
      <c r="M464" s="104"/>
      <c r="N464" s="104"/>
      <c r="O464" s="104"/>
    </row>
    <row r="465" spans="1:15" ht="37.5" x14ac:dyDescent="0.3">
      <c r="A465" s="168" t="s">
        <v>810</v>
      </c>
      <c r="B465" s="168" t="s">
        <v>1490</v>
      </c>
      <c r="C465" s="267">
        <v>736071.25</v>
      </c>
      <c r="D465" s="171" t="s">
        <v>923</v>
      </c>
      <c r="E465" s="103"/>
      <c r="F465" s="103"/>
      <c r="G465" s="103"/>
      <c r="H465" s="115"/>
      <c r="I465" s="115"/>
      <c r="J465" s="115"/>
      <c r="K465" s="115"/>
      <c r="L465" s="104"/>
      <c r="M465" s="104"/>
      <c r="N465" s="104"/>
      <c r="O465" s="104"/>
    </row>
    <row r="466" spans="1:15" ht="37.5" x14ac:dyDescent="0.3">
      <c r="A466" s="103" t="s">
        <v>1214</v>
      </c>
      <c r="B466" s="103" t="s">
        <v>1215</v>
      </c>
      <c r="C466" s="261"/>
      <c r="D466" s="171"/>
      <c r="E466" s="103"/>
      <c r="F466" s="103"/>
      <c r="G466" s="103"/>
      <c r="H466" s="115"/>
      <c r="I466" s="115"/>
      <c r="J466" s="115"/>
      <c r="K466" s="115"/>
      <c r="L466" s="104"/>
      <c r="M466" s="104"/>
      <c r="N466" s="104"/>
      <c r="O466" s="104"/>
    </row>
    <row r="467" spans="1:15" ht="37.5" x14ac:dyDescent="0.3">
      <c r="A467" s="168" t="s">
        <v>810</v>
      </c>
      <c r="B467" s="168" t="s">
        <v>1216</v>
      </c>
      <c r="C467" s="267">
        <v>30000000</v>
      </c>
      <c r="D467" s="171" t="s">
        <v>1217</v>
      </c>
      <c r="E467" s="103"/>
      <c r="F467" s="103"/>
      <c r="G467" s="103"/>
      <c r="H467" s="115"/>
      <c r="I467" s="115"/>
      <c r="J467" s="115"/>
      <c r="K467" s="115"/>
      <c r="L467" s="104"/>
      <c r="M467" s="104"/>
      <c r="N467" s="104"/>
      <c r="O467" s="104"/>
    </row>
    <row r="468" spans="1:15" ht="18.75" x14ac:dyDescent="0.3">
      <c r="A468" s="168" t="s">
        <v>810</v>
      </c>
      <c r="B468" s="168" t="s">
        <v>1218</v>
      </c>
      <c r="C468" s="267">
        <v>7500000</v>
      </c>
      <c r="D468" s="171" t="s">
        <v>996</v>
      </c>
      <c r="E468" s="103"/>
      <c r="F468" s="103"/>
      <c r="G468" s="103"/>
      <c r="H468" s="115"/>
      <c r="I468" s="115"/>
      <c r="J468" s="115"/>
      <c r="K468" s="115"/>
      <c r="L468" s="104"/>
      <c r="M468" s="104"/>
      <c r="N468" s="104"/>
      <c r="O468" s="104"/>
    </row>
    <row r="469" spans="1:15" ht="37.5" x14ac:dyDescent="0.3">
      <c r="A469" s="168" t="s">
        <v>810</v>
      </c>
      <c r="B469" s="168" t="s">
        <v>1220</v>
      </c>
      <c r="C469" s="267">
        <v>15000000</v>
      </c>
      <c r="D469" s="171" t="s">
        <v>1017</v>
      </c>
      <c r="E469" s="103"/>
      <c r="F469" s="103"/>
      <c r="G469" s="103"/>
      <c r="H469" s="115"/>
      <c r="I469" s="115"/>
      <c r="J469" s="115"/>
      <c r="K469" s="115"/>
      <c r="L469" s="104"/>
      <c r="M469" s="104"/>
      <c r="N469" s="104"/>
      <c r="O469" s="104"/>
    </row>
    <row r="470" spans="1:15" ht="37.5" x14ac:dyDescent="0.3">
      <c r="A470" s="168" t="s">
        <v>810</v>
      </c>
      <c r="B470" s="168" t="s">
        <v>1226</v>
      </c>
      <c r="C470" s="267">
        <v>37500000</v>
      </c>
      <c r="D470" s="171" t="s">
        <v>870</v>
      </c>
      <c r="E470" s="103"/>
      <c r="F470" s="103"/>
      <c r="G470" s="103"/>
      <c r="H470" s="115"/>
      <c r="I470" s="115"/>
      <c r="J470" s="115"/>
      <c r="K470" s="115"/>
      <c r="L470" s="104"/>
      <c r="M470" s="104"/>
      <c r="N470" s="104"/>
      <c r="O470" s="104"/>
    </row>
    <row r="471" spans="1:15" ht="56.25" x14ac:dyDescent="0.2">
      <c r="A471" s="100" t="s">
        <v>409</v>
      </c>
      <c r="B471" s="101" t="s">
        <v>410</v>
      </c>
      <c r="C471" s="268"/>
      <c r="D471" s="170"/>
      <c r="E471" s="101" t="s">
        <v>730</v>
      </c>
      <c r="F471" s="239" t="s">
        <v>1338</v>
      </c>
      <c r="G471" s="101" t="s">
        <v>731</v>
      </c>
      <c r="H471" s="114" t="s">
        <v>1365</v>
      </c>
      <c r="I471" s="114">
        <v>1</v>
      </c>
      <c r="J471" s="114">
        <v>2</v>
      </c>
      <c r="K471" s="114">
        <v>3</v>
      </c>
      <c r="L471" s="102"/>
      <c r="M471" s="102"/>
      <c r="N471" s="102"/>
      <c r="O471" s="102"/>
    </row>
    <row r="472" spans="1:15" ht="56.25" x14ac:dyDescent="0.3">
      <c r="A472" s="103" t="s">
        <v>414</v>
      </c>
      <c r="B472" s="103" t="s">
        <v>411</v>
      </c>
      <c r="C472" s="261"/>
      <c r="D472" s="171"/>
      <c r="E472" s="103"/>
      <c r="F472" s="103"/>
      <c r="G472" s="103"/>
      <c r="H472" s="115"/>
      <c r="I472" s="115"/>
      <c r="J472" s="115"/>
      <c r="K472" s="115"/>
      <c r="L472" s="104"/>
      <c r="M472" s="104"/>
      <c r="N472" s="104"/>
      <c r="O472" s="104"/>
    </row>
    <row r="473" spans="1:15" ht="26.25" customHeight="1" x14ac:dyDescent="0.3">
      <c r="A473" s="168" t="s">
        <v>810</v>
      </c>
      <c r="B473" s="168" t="s">
        <v>817</v>
      </c>
      <c r="C473" s="267">
        <v>20000000</v>
      </c>
      <c r="D473" s="171" t="s">
        <v>812</v>
      </c>
      <c r="E473" s="103"/>
      <c r="F473" s="103"/>
      <c r="G473" s="103"/>
      <c r="H473" s="115"/>
      <c r="I473" s="115"/>
      <c r="J473" s="115"/>
      <c r="K473" s="115"/>
      <c r="L473" s="104"/>
      <c r="M473" s="104"/>
      <c r="N473" s="104"/>
      <c r="O473" s="104"/>
    </row>
    <row r="474" spans="1:15" ht="26.25" customHeight="1" x14ac:dyDescent="0.3">
      <c r="A474" s="168" t="s">
        <v>810</v>
      </c>
      <c r="B474" s="168" t="s">
        <v>818</v>
      </c>
      <c r="C474" s="267">
        <v>7302274</v>
      </c>
      <c r="D474" s="171" t="s">
        <v>812</v>
      </c>
      <c r="E474" s="103"/>
      <c r="F474" s="103"/>
      <c r="G474" s="103"/>
      <c r="H474" s="115"/>
      <c r="I474" s="115"/>
      <c r="J474" s="115"/>
      <c r="K474" s="115"/>
      <c r="L474" s="104"/>
      <c r="M474" s="104"/>
      <c r="N474" s="104"/>
      <c r="O474" s="104"/>
    </row>
    <row r="475" spans="1:15" ht="40.5" customHeight="1" x14ac:dyDescent="0.3">
      <c r="A475" s="168" t="s">
        <v>810</v>
      </c>
      <c r="B475" s="168" t="s">
        <v>857</v>
      </c>
      <c r="C475" s="267"/>
      <c r="D475" s="171" t="s">
        <v>812</v>
      </c>
      <c r="E475" s="103"/>
      <c r="F475" s="103"/>
      <c r="G475" s="103"/>
      <c r="H475" s="115"/>
      <c r="I475" s="115"/>
      <c r="J475" s="115"/>
      <c r="K475" s="115"/>
      <c r="L475" s="104"/>
      <c r="M475" s="104"/>
      <c r="N475" s="104"/>
      <c r="O475" s="104"/>
    </row>
    <row r="476" spans="1:15" ht="40.5" customHeight="1" x14ac:dyDescent="0.3">
      <c r="A476" s="168" t="s">
        <v>810</v>
      </c>
      <c r="B476" s="168" t="s">
        <v>947</v>
      </c>
      <c r="C476" s="267">
        <v>1800000</v>
      </c>
      <c r="D476" s="171" t="s">
        <v>923</v>
      </c>
      <c r="E476" s="103"/>
      <c r="F476" s="103"/>
      <c r="G476" s="103"/>
      <c r="H476" s="115"/>
      <c r="I476" s="115"/>
      <c r="J476" s="115"/>
      <c r="K476" s="115"/>
      <c r="L476" s="104"/>
      <c r="M476" s="104"/>
      <c r="N476" s="104"/>
      <c r="O476" s="104"/>
    </row>
    <row r="477" spans="1:15" ht="40.5" customHeight="1" x14ac:dyDescent="0.3">
      <c r="A477" s="168" t="s">
        <v>810</v>
      </c>
      <c r="B477" s="168" t="s">
        <v>1538</v>
      </c>
      <c r="C477" s="267">
        <v>9250000</v>
      </c>
      <c r="D477" s="171" t="s">
        <v>970</v>
      </c>
      <c r="E477" s="103"/>
      <c r="F477" s="103"/>
      <c r="G477" s="103"/>
      <c r="H477" s="115"/>
      <c r="I477" s="115"/>
      <c r="J477" s="115"/>
      <c r="K477" s="115"/>
      <c r="L477" s="104"/>
      <c r="M477" s="104"/>
      <c r="N477" s="104"/>
      <c r="O477" s="104"/>
    </row>
    <row r="478" spans="1:15" ht="40.5" customHeight="1" x14ac:dyDescent="0.3">
      <c r="A478" s="168" t="s">
        <v>810</v>
      </c>
      <c r="B478" s="168" t="s">
        <v>1007</v>
      </c>
      <c r="C478" s="267">
        <v>8653475.7899999991</v>
      </c>
      <c r="D478" s="171" t="s">
        <v>996</v>
      </c>
      <c r="E478" s="103"/>
      <c r="F478" s="103"/>
      <c r="G478" s="103"/>
      <c r="H478" s="115"/>
      <c r="I478" s="115"/>
      <c r="J478" s="115"/>
      <c r="K478" s="115"/>
      <c r="L478" s="104"/>
      <c r="M478" s="104"/>
      <c r="N478" s="104"/>
      <c r="O478" s="104"/>
    </row>
    <row r="479" spans="1:15" ht="40.5" customHeight="1" x14ac:dyDescent="0.3">
      <c r="A479" s="168" t="s">
        <v>810</v>
      </c>
      <c r="B479" s="168" t="s">
        <v>1011</v>
      </c>
      <c r="C479" s="267">
        <v>10000000</v>
      </c>
      <c r="D479" s="171" t="s">
        <v>1009</v>
      </c>
      <c r="E479" s="103"/>
      <c r="F479" s="103"/>
      <c r="G479" s="103"/>
      <c r="H479" s="115"/>
      <c r="I479" s="115"/>
      <c r="J479" s="115"/>
      <c r="K479" s="115"/>
      <c r="L479" s="104"/>
      <c r="M479" s="104"/>
      <c r="N479" s="104"/>
      <c r="O479" s="104"/>
    </row>
    <row r="480" spans="1:15" ht="40.5" customHeight="1" x14ac:dyDescent="0.3">
      <c r="A480" s="168" t="s">
        <v>810</v>
      </c>
      <c r="B480" s="168" t="s">
        <v>1019</v>
      </c>
      <c r="C480" s="267">
        <v>5000000</v>
      </c>
      <c r="D480" s="171" t="s">
        <v>1017</v>
      </c>
      <c r="E480" s="103"/>
      <c r="F480" s="103"/>
      <c r="G480" s="103"/>
      <c r="H480" s="115"/>
      <c r="I480" s="115"/>
      <c r="J480" s="115"/>
      <c r="K480" s="115"/>
      <c r="L480" s="104"/>
      <c r="M480" s="104"/>
      <c r="N480" s="104"/>
      <c r="O480" s="104"/>
    </row>
    <row r="481" spans="1:15" ht="40.5" customHeight="1" x14ac:dyDescent="0.3">
      <c r="A481" s="168" t="s">
        <v>810</v>
      </c>
      <c r="B481" s="168" t="s">
        <v>1039</v>
      </c>
      <c r="C481" s="267">
        <v>25000000</v>
      </c>
      <c r="D481" s="171" t="s">
        <v>1020</v>
      </c>
      <c r="E481" s="103"/>
      <c r="F481" s="103"/>
      <c r="G481" s="103"/>
      <c r="H481" s="115"/>
      <c r="I481" s="115"/>
      <c r="J481" s="115"/>
      <c r="K481" s="115"/>
      <c r="L481" s="104"/>
      <c r="M481" s="104"/>
      <c r="N481" s="104"/>
      <c r="O481" s="104"/>
    </row>
    <row r="482" spans="1:15" ht="40.5" customHeight="1" x14ac:dyDescent="0.3">
      <c r="A482" s="168" t="s">
        <v>810</v>
      </c>
      <c r="B482" s="168" t="s">
        <v>1066</v>
      </c>
      <c r="C482" s="267">
        <v>50000</v>
      </c>
      <c r="D482" s="171" t="s">
        <v>1020</v>
      </c>
      <c r="E482" s="103"/>
      <c r="F482" s="103"/>
      <c r="G482" s="103"/>
      <c r="H482" s="115"/>
      <c r="I482" s="115"/>
      <c r="J482" s="115"/>
      <c r="K482" s="115"/>
      <c r="L482" s="104"/>
      <c r="M482" s="104"/>
      <c r="N482" s="104"/>
      <c r="O482" s="104"/>
    </row>
    <row r="483" spans="1:15" ht="40.5" customHeight="1" x14ac:dyDescent="0.3">
      <c r="A483" s="168" t="s">
        <v>810</v>
      </c>
      <c r="B483" s="168" t="s">
        <v>1100</v>
      </c>
      <c r="C483" s="267">
        <v>500000</v>
      </c>
      <c r="D483" s="171" t="s">
        <v>1087</v>
      </c>
      <c r="E483" s="103"/>
      <c r="F483" s="103"/>
      <c r="G483" s="103"/>
      <c r="H483" s="115"/>
      <c r="I483" s="115"/>
      <c r="J483" s="115"/>
      <c r="K483" s="115"/>
      <c r="L483" s="104"/>
      <c r="M483" s="104"/>
      <c r="N483" s="104"/>
      <c r="O483" s="104"/>
    </row>
    <row r="484" spans="1:15" ht="40.5" customHeight="1" x14ac:dyDescent="0.3">
      <c r="A484" s="168" t="s">
        <v>810</v>
      </c>
      <c r="B484" s="168" t="s">
        <v>1135</v>
      </c>
      <c r="C484" s="267">
        <v>520000</v>
      </c>
      <c r="D484" s="171" t="s">
        <v>1114</v>
      </c>
      <c r="E484" s="103"/>
      <c r="F484" s="103"/>
      <c r="G484" s="103"/>
      <c r="H484" s="115"/>
      <c r="I484" s="115"/>
      <c r="J484" s="115"/>
      <c r="K484" s="115"/>
      <c r="L484" s="104"/>
      <c r="M484" s="104"/>
      <c r="N484" s="104"/>
      <c r="O484" s="104"/>
    </row>
    <row r="485" spans="1:15" ht="40.5" customHeight="1" x14ac:dyDescent="0.3">
      <c r="A485" s="168" t="s">
        <v>810</v>
      </c>
      <c r="B485" s="168" t="s">
        <v>1407</v>
      </c>
      <c r="C485" s="267">
        <v>23000000</v>
      </c>
      <c r="D485" s="171" t="s">
        <v>870</v>
      </c>
      <c r="E485" s="103"/>
      <c r="F485" s="103"/>
      <c r="G485" s="103"/>
      <c r="H485" s="115"/>
      <c r="I485" s="115"/>
      <c r="J485" s="115"/>
      <c r="K485" s="115"/>
      <c r="L485" s="104"/>
      <c r="M485" s="104"/>
      <c r="N485" s="104"/>
      <c r="O485" s="104"/>
    </row>
    <row r="486" spans="1:15" ht="40.5" customHeight="1" x14ac:dyDescent="0.3">
      <c r="A486" s="168" t="s">
        <v>810</v>
      </c>
      <c r="B486" s="168" t="s">
        <v>1432</v>
      </c>
      <c r="C486" s="267">
        <v>4000000</v>
      </c>
      <c r="D486" s="171" t="s">
        <v>970</v>
      </c>
      <c r="E486" s="103"/>
      <c r="F486" s="103"/>
      <c r="G486" s="103"/>
      <c r="H486" s="115"/>
      <c r="I486" s="115"/>
      <c r="J486" s="115"/>
      <c r="K486" s="115"/>
      <c r="L486" s="104"/>
      <c r="M486" s="104"/>
      <c r="N486" s="104"/>
      <c r="O486" s="104"/>
    </row>
    <row r="487" spans="1:15" ht="40.5" customHeight="1" x14ac:dyDescent="0.3">
      <c r="A487" s="168" t="s">
        <v>810</v>
      </c>
      <c r="B487" s="168" t="s">
        <v>1540</v>
      </c>
      <c r="C487" s="267">
        <v>5180000</v>
      </c>
      <c r="D487" s="171" t="s">
        <v>970</v>
      </c>
      <c r="E487" s="103"/>
      <c r="F487" s="103"/>
      <c r="G487" s="103"/>
      <c r="H487" s="115"/>
      <c r="I487" s="115"/>
      <c r="J487" s="115"/>
      <c r="K487" s="115"/>
      <c r="L487" s="104"/>
      <c r="M487" s="104"/>
      <c r="N487" s="104"/>
      <c r="O487" s="104"/>
    </row>
    <row r="488" spans="1:15" ht="40.5" customHeight="1" x14ac:dyDescent="0.3">
      <c r="A488" s="168" t="s">
        <v>810</v>
      </c>
      <c r="B488" s="168" t="s">
        <v>1439</v>
      </c>
      <c r="C488" s="267">
        <v>7500000</v>
      </c>
      <c r="D488" s="171" t="s">
        <v>970</v>
      </c>
      <c r="E488" s="103"/>
      <c r="F488" s="103"/>
      <c r="G488" s="103"/>
      <c r="H488" s="115"/>
      <c r="I488" s="115"/>
      <c r="J488" s="115"/>
      <c r="K488" s="115"/>
      <c r="L488" s="104"/>
      <c r="M488" s="104"/>
      <c r="N488" s="104"/>
      <c r="O488" s="104"/>
    </row>
    <row r="489" spans="1:15" ht="40.5" customHeight="1" x14ac:dyDescent="0.3">
      <c r="A489" s="168" t="s">
        <v>810</v>
      </c>
      <c r="B489" s="168" t="s">
        <v>1439</v>
      </c>
      <c r="C489" s="267">
        <v>9000000</v>
      </c>
      <c r="D489" s="171" t="s">
        <v>1087</v>
      </c>
      <c r="E489" s="103"/>
      <c r="F489" s="103"/>
      <c r="G489" s="103"/>
      <c r="H489" s="115"/>
      <c r="I489" s="115"/>
      <c r="J489" s="115"/>
      <c r="K489" s="115"/>
      <c r="L489" s="104"/>
      <c r="M489" s="104"/>
      <c r="N489" s="104"/>
      <c r="O489" s="104"/>
    </row>
    <row r="490" spans="1:15" ht="40.5" customHeight="1" x14ac:dyDescent="0.3">
      <c r="A490" s="168" t="s">
        <v>810</v>
      </c>
      <c r="B490" s="168" t="s">
        <v>1449</v>
      </c>
      <c r="C490" s="267">
        <v>6000000</v>
      </c>
      <c r="D490" s="171" t="s">
        <v>1070</v>
      </c>
      <c r="E490" s="103"/>
      <c r="F490" s="103"/>
      <c r="G490" s="103"/>
      <c r="H490" s="115"/>
      <c r="I490" s="115"/>
      <c r="J490" s="115"/>
      <c r="K490" s="115"/>
      <c r="L490" s="104"/>
      <c r="M490" s="104"/>
      <c r="N490" s="104"/>
      <c r="O490" s="104"/>
    </row>
    <row r="491" spans="1:15" ht="40.5" customHeight="1" x14ac:dyDescent="0.3">
      <c r="A491" s="168" t="s">
        <v>810</v>
      </c>
      <c r="B491" s="168" t="s">
        <v>1466</v>
      </c>
      <c r="C491" s="267">
        <v>12000000</v>
      </c>
      <c r="D491" s="171" t="s">
        <v>1070</v>
      </c>
      <c r="E491" s="103"/>
      <c r="F491" s="103"/>
      <c r="G491" s="103"/>
      <c r="H491" s="115"/>
      <c r="I491" s="115"/>
      <c r="J491" s="115"/>
      <c r="K491" s="115"/>
      <c r="L491" s="104"/>
      <c r="M491" s="104"/>
      <c r="N491" s="104"/>
      <c r="O491" s="104"/>
    </row>
    <row r="492" spans="1:15" ht="40.5" customHeight="1" x14ac:dyDescent="0.3">
      <c r="A492" s="168" t="s">
        <v>810</v>
      </c>
      <c r="B492" s="168" t="s">
        <v>1472</v>
      </c>
      <c r="C492" s="267">
        <v>4500000</v>
      </c>
      <c r="D492" s="171" t="s">
        <v>1070</v>
      </c>
      <c r="E492" s="103"/>
      <c r="F492" s="103"/>
      <c r="G492" s="103"/>
      <c r="H492" s="115"/>
      <c r="I492" s="115"/>
      <c r="J492" s="115"/>
      <c r="K492" s="115"/>
      <c r="L492" s="104"/>
      <c r="M492" s="104"/>
      <c r="N492" s="104"/>
      <c r="O492" s="104"/>
    </row>
    <row r="493" spans="1:15" ht="37.5" x14ac:dyDescent="0.3">
      <c r="A493" s="103" t="s">
        <v>415</v>
      </c>
      <c r="B493" s="103" t="s">
        <v>412</v>
      </c>
      <c r="C493" s="261"/>
      <c r="D493" s="171"/>
      <c r="E493" s="103"/>
      <c r="F493" s="103"/>
      <c r="G493" s="103"/>
      <c r="H493" s="115"/>
      <c r="I493" s="115"/>
      <c r="J493" s="115"/>
      <c r="K493" s="115"/>
      <c r="L493" s="104"/>
      <c r="M493" s="104"/>
      <c r="N493" s="104"/>
      <c r="O493" s="104"/>
    </row>
    <row r="494" spans="1:15" ht="56.25" x14ac:dyDescent="0.3">
      <c r="A494" s="103" t="s">
        <v>416</v>
      </c>
      <c r="B494" s="103" t="s">
        <v>413</v>
      </c>
      <c r="C494" s="261"/>
      <c r="D494" s="171"/>
      <c r="E494" s="103"/>
      <c r="F494" s="103"/>
      <c r="G494" s="103"/>
      <c r="H494" s="115"/>
      <c r="I494" s="115"/>
      <c r="J494" s="115"/>
      <c r="K494" s="115"/>
      <c r="L494" s="104"/>
      <c r="M494" s="104"/>
      <c r="N494" s="104"/>
      <c r="O494" s="104"/>
    </row>
    <row r="495" spans="1:15" ht="93.75" x14ac:dyDescent="0.2">
      <c r="A495" s="297" t="s">
        <v>417</v>
      </c>
      <c r="B495" s="287" t="s">
        <v>1382</v>
      </c>
      <c r="C495" s="308">
        <f>SUM(C497,C516)</f>
        <v>228066233.32999998</v>
      </c>
      <c r="D495" s="307"/>
      <c r="E495" s="98" t="s">
        <v>732</v>
      </c>
      <c r="F495" s="98" t="s">
        <v>733</v>
      </c>
      <c r="G495" s="98">
        <v>1</v>
      </c>
      <c r="H495" s="112" t="s">
        <v>1365</v>
      </c>
      <c r="I495" s="112">
        <v>0</v>
      </c>
      <c r="J495" s="112">
        <v>0</v>
      </c>
      <c r="K495" s="112">
        <v>1</v>
      </c>
      <c r="L495" s="290"/>
      <c r="M495" s="290"/>
      <c r="N495" s="290"/>
      <c r="O495" s="290"/>
    </row>
    <row r="496" spans="1:15" ht="56.25" x14ac:dyDescent="0.2">
      <c r="A496" s="287"/>
      <c r="B496" s="287"/>
      <c r="C496" s="304"/>
      <c r="D496" s="289"/>
      <c r="E496" s="98" t="s">
        <v>734</v>
      </c>
      <c r="F496" s="98" t="s">
        <v>735</v>
      </c>
      <c r="G496" s="98" t="s">
        <v>655</v>
      </c>
      <c r="H496" s="112" t="s">
        <v>1374</v>
      </c>
      <c r="I496" s="256">
        <v>1650</v>
      </c>
      <c r="J496" s="256">
        <v>1750</v>
      </c>
      <c r="K496" s="256">
        <v>1950</v>
      </c>
      <c r="L496" s="290"/>
      <c r="M496" s="290"/>
      <c r="N496" s="290"/>
      <c r="O496" s="290"/>
    </row>
    <row r="497" spans="1:27" s="3" customFormat="1" ht="56.25" x14ac:dyDescent="0.2">
      <c r="A497" s="283" t="s">
        <v>418</v>
      </c>
      <c r="B497" s="284" t="s">
        <v>420</v>
      </c>
      <c r="C497" s="305">
        <f>SUM(C499:C515)</f>
        <v>228066233.32999998</v>
      </c>
      <c r="D497" s="301"/>
      <c r="E497" s="99" t="s">
        <v>736</v>
      </c>
      <c r="F497" s="238" t="s">
        <v>1339</v>
      </c>
      <c r="G497" s="99" t="s">
        <v>655</v>
      </c>
      <c r="H497" s="113" t="s">
        <v>1365</v>
      </c>
      <c r="I497" s="113">
        <v>1</v>
      </c>
      <c r="J497" s="113">
        <v>3</v>
      </c>
      <c r="K497" s="113">
        <v>5</v>
      </c>
      <c r="L497" s="285"/>
      <c r="M497" s="285"/>
      <c r="N497" s="285"/>
      <c r="O497" s="285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s="3" customFormat="1" ht="56.25" x14ac:dyDescent="0.2">
      <c r="A498" s="283"/>
      <c r="B498" s="284"/>
      <c r="C498" s="306"/>
      <c r="D498" s="302"/>
      <c r="E498" s="99" t="s">
        <v>737</v>
      </c>
      <c r="F498" s="238" t="s">
        <v>738</v>
      </c>
      <c r="G498" s="99" t="s">
        <v>739</v>
      </c>
      <c r="H498" s="113" t="s">
        <v>1365</v>
      </c>
      <c r="I498" s="113">
        <v>5</v>
      </c>
      <c r="J498" s="113">
        <v>10</v>
      </c>
      <c r="K498" s="113">
        <v>20</v>
      </c>
      <c r="L498" s="285"/>
      <c r="M498" s="285"/>
      <c r="N498" s="285"/>
      <c r="O498" s="285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75" x14ac:dyDescent="0.2">
      <c r="A499" s="100" t="s">
        <v>419</v>
      </c>
      <c r="B499" s="101" t="s">
        <v>421</v>
      </c>
      <c r="C499" s="268"/>
      <c r="D499" s="170"/>
      <c r="E499" s="101" t="s">
        <v>740</v>
      </c>
      <c r="F499" s="239" t="s">
        <v>741</v>
      </c>
      <c r="G499" s="101" t="s">
        <v>655</v>
      </c>
      <c r="H499" s="114" t="s">
        <v>1365</v>
      </c>
      <c r="I499" s="114">
        <v>0</v>
      </c>
      <c r="J499" s="114">
        <v>1</v>
      </c>
      <c r="K499" s="114">
        <v>2</v>
      </c>
      <c r="L499" s="102"/>
      <c r="M499" s="102"/>
      <c r="N499" s="102"/>
      <c r="O499" s="102"/>
    </row>
    <row r="500" spans="1:27" ht="56.25" x14ac:dyDescent="0.3">
      <c r="A500" s="103" t="s">
        <v>431</v>
      </c>
      <c r="B500" s="103" t="s">
        <v>422</v>
      </c>
      <c r="C500" s="261"/>
      <c r="D500" s="171"/>
      <c r="E500" s="103"/>
      <c r="F500" s="103"/>
      <c r="G500" s="103"/>
      <c r="H500" s="115"/>
      <c r="I500" s="115"/>
      <c r="J500" s="115"/>
      <c r="K500" s="115"/>
      <c r="L500" s="104"/>
      <c r="M500" s="104"/>
      <c r="N500" s="104"/>
      <c r="O500" s="104"/>
    </row>
    <row r="501" spans="1:27" ht="37.5" x14ac:dyDescent="0.3">
      <c r="A501" s="103" t="s">
        <v>432</v>
      </c>
      <c r="B501" s="103" t="s">
        <v>423</v>
      </c>
      <c r="C501" s="261"/>
      <c r="D501" s="171"/>
      <c r="E501" s="103"/>
      <c r="F501" s="103"/>
      <c r="G501" s="103"/>
      <c r="H501" s="115"/>
      <c r="I501" s="115"/>
      <c r="J501" s="115"/>
      <c r="K501" s="115"/>
      <c r="L501" s="104"/>
      <c r="M501" s="104"/>
      <c r="N501" s="104"/>
      <c r="O501" s="104"/>
    </row>
    <row r="502" spans="1:27" ht="37.5" x14ac:dyDescent="0.3">
      <c r="A502" s="103" t="s">
        <v>433</v>
      </c>
      <c r="B502" s="103" t="s">
        <v>424</v>
      </c>
      <c r="C502" s="261"/>
      <c r="D502" s="171"/>
      <c r="E502" s="103"/>
      <c r="F502" s="103"/>
      <c r="G502" s="103"/>
      <c r="H502" s="115"/>
      <c r="I502" s="115"/>
      <c r="J502" s="115"/>
      <c r="K502" s="115"/>
      <c r="L502" s="104"/>
      <c r="M502" s="104"/>
      <c r="N502" s="104"/>
      <c r="O502" s="104"/>
    </row>
    <row r="503" spans="1:27" ht="26.25" customHeight="1" x14ac:dyDescent="0.3">
      <c r="A503" s="168" t="s">
        <v>810</v>
      </c>
      <c r="B503" s="168" t="s">
        <v>842</v>
      </c>
      <c r="C503" s="267">
        <v>70170220</v>
      </c>
      <c r="D503" s="171" t="s">
        <v>812</v>
      </c>
      <c r="E503" s="103"/>
      <c r="F503" s="103"/>
      <c r="G503" s="103"/>
      <c r="H503" s="115"/>
      <c r="I503" s="115"/>
      <c r="J503" s="115"/>
      <c r="K503" s="115"/>
      <c r="L503" s="104"/>
      <c r="M503" s="104"/>
      <c r="N503" s="104"/>
      <c r="O503" s="104"/>
    </row>
    <row r="504" spans="1:27" ht="56.25" x14ac:dyDescent="0.2">
      <c r="A504" s="100" t="s">
        <v>425</v>
      </c>
      <c r="B504" s="101" t="s">
        <v>426</v>
      </c>
      <c r="C504" s="268"/>
      <c r="D504" s="170"/>
      <c r="E504" s="101" t="s">
        <v>742</v>
      </c>
      <c r="F504" s="101" t="s">
        <v>743</v>
      </c>
      <c r="G504" s="101" t="s">
        <v>655</v>
      </c>
      <c r="H504" s="114" t="s">
        <v>1365</v>
      </c>
      <c r="I504" s="114">
        <v>10</v>
      </c>
      <c r="J504" s="114">
        <v>20</v>
      </c>
      <c r="K504" s="114">
        <v>30</v>
      </c>
      <c r="L504" s="102"/>
      <c r="M504" s="102"/>
      <c r="N504" s="102"/>
      <c r="O504" s="102"/>
    </row>
    <row r="505" spans="1:27" ht="37.5" x14ac:dyDescent="0.3">
      <c r="A505" s="103" t="s">
        <v>434</v>
      </c>
      <c r="B505" s="103" t="s">
        <v>427</v>
      </c>
      <c r="C505" s="261"/>
      <c r="D505" s="171"/>
      <c r="E505" s="103"/>
      <c r="F505" s="103"/>
      <c r="G505" s="103"/>
      <c r="H505" s="115"/>
      <c r="I505" s="115"/>
      <c r="J505" s="115"/>
      <c r="K505" s="115"/>
      <c r="L505" s="104"/>
      <c r="M505" s="104"/>
      <c r="N505" s="104"/>
      <c r="O505" s="104"/>
    </row>
    <row r="506" spans="1:27" ht="56.25" x14ac:dyDescent="0.3">
      <c r="A506" s="182" t="s">
        <v>810</v>
      </c>
      <c r="B506" s="182" t="s">
        <v>1534</v>
      </c>
      <c r="C506" s="261">
        <v>666000</v>
      </c>
      <c r="D506" s="171" t="s">
        <v>1535</v>
      </c>
      <c r="E506" s="103"/>
      <c r="F506" s="103"/>
      <c r="G506" s="103"/>
      <c r="H506" s="115"/>
      <c r="I506" s="115"/>
      <c r="J506" s="115"/>
      <c r="K506" s="115"/>
      <c r="L506" s="104"/>
      <c r="M506" s="104"/>
      <c r="N506" s="104"/>
      <c r="O506" s="104"/>
    </row>
    <row r="507" spans="1:27" ht="37.5" x14ac:dyDescent="0.3">
      <c r="A507" s="168" t="s">
        <v>810</v>
      </c>
      <c r="B507" s="168" t="s">
        <v>832</v>
      </c>
      <c r="C507" s="267">
        <v>597013.32999999996</v>
      </c>
      <c r="D507" s="171" t="s">
        <v>833</v>
      </c>
      <c r="E507" s="103"/>
      <c r="F507" s="103"/>
      <c r="G507" s="103"/>
      <c r="H507" s="115"/>
      <c r="I507" s="115"/>
      <c r="J507" s="115"/>
      <c r="K507" s="115"/>
      <c r="L507" s="104"/>
      <c r="M507" s="104"/>
      <c r="N507" s="104"/>
      <c r="O507" s="104"/>
    </row>
    <row r="508" spans="1:27" ht="75" x14ac:dyDescent="0.3">
      <c r="A508" s="103" t="s">
        <v>435</v>
      </c>
      <c r="B508" s="103" t="s">
        <v>428</v>
      </c>
      <c r="C508" s="261"/>
      <c r="D508" s="171"/>
      <c r="E508" s="103"/>
      <c r="F508" s="103"/>
      <c r="G508" s="103"/>
      <c r="H508" s="115"/>
      <c r="I508" s="115"/>
      <c r="J508" s="115"/>
      <c r="K508" s="115"/>
      <c r="L508" s="104"/>
      <c r="M508" s="104"/>
      <c r="N508" s="104"/>
      <c r="O508" s="104"/>
    </row>
    <row r="509" spans="1:27" ht="28.5" customHeight="1" x14ac:dyDescent="0.3">
      <c r="A509" s="168" t="s">
        <v>810</v>
      </c>
      <c r="B509" s="168" t="s">
        <v>824</v>
      </c>
      <c r="C509" s="267">
        <v>133000</v>
      </c>
      <c r="D509" s="171" t="s">
        <v>812</v>
      </c>
      <c r="E509" s="103"/>
      <c r="F509" s="103"/>
      <c r="G509" s="103"/>
      <c r="H509" s="115"/>
      <c r="I509" s="115"/>
      <c r="J509" s="115"/>
      <c r="K509" s="115"/>
      <c r="L509" s="104"/>
      <c r="M509" s="104"/>
      <c r="N509" s="104"/>
      <c r="O509" s="104"/>
    </row>
    <row r="510" spans="1:27" ht="56.25" x14ac:dyDescent="0.3">
      <c r="A510" s="103" t="s">
        <v>436</v>
      </c>
      <c r="B510" s="103" t="s">
        <v>429</v>
      </c>
      <c r="C510" s="261"/>
      <c r="D510" s="171"/>
      <c r="E510" s="103"/>
      <c r="F510" s="103"/>
      <c r="G510" s="103"/>
      <c r="H510" s="115"/>
      <c r="I510" s="115"/>
      <c r="J510" s="115"/>
      <c r="K510" s="115"/>
      <c r="L510" s="104"/>
      <c r="M510" s="104"/>
      <c r="N510" s="104"/>
      <c r="O510" s="104"/>
    </row>
    <row r="511" spans="1:27" ht="56.25" x14ac:dyDescent="0.3">
      <c r="A511" s="168" t="s">
        <v>810</v>
      </c>
      <c r="B511" s="168" t="s">
        <v>1024</v>
      </c>
      <c r="C511" s="267">
        <v>50000000</v>
      </c>
      <c r="D511" s="171" t="s">
        <v>1020</v>
      </c>
      <c r="E511" s="103"/>
      <c r="F511" s="103"/>
      <c r="G511" s="103"/>
      <c r="H511" s="115"/>
      <c r="I511" s="115"/>
      <c r="J511" s="115"/>
      <c r="K511" s="115"/>
      <c r="L511" s="104"/>
      <c r="M511" s="104"/>
      <c r="N511" s="104"/>
      <c r="O511" s="104"/>
    </row>
    <row r="512" spans="1:27" ht="56.25" x14ac:dyDescent="0.3">
      <c r="A512" s="168" t="s">
        <v>1519</v>
      </c>
      <c r="B512" s="168" t="s">
        <v>1520</v>
      </c>
      <c r="C512" s="267">
        <v>30000000</v>
      </c>
      <c r="D512" s="171" t="s">
        <v>1521</v>
      </c>
      <c r="E512" s="103"/>
      <c r="F512" s="103"/>
      <c r="G512" s="103"/>
      <c r="H512" s="115"/>
      <c r="I512" s="115"/>
      <c r="J512" s="115"/>
      <c r="K512" s="115"/>
      <c r="L512" s="104"/>
      <c r="M512" s="104"/>
      <c r="N512" s="104"/>
      <c r="O512" s="104"/>
    </row>
    <row r="513" spans="1:27" ht="75" x14ac:dyDescent="0.3">
      <c r="A513" s="168" t="s">
        <v>810</v>
      </c>
      <c r="B513" s="168" t="s">
        <v>1168</v>
      </c>
      <c r="C513" s="267">
        <v>76500000</v>
      </c>
      <c r="D513" s="171" t="s">
        <v>1164</v>
      </c>
      <c r="E513" s="103"/>
      <c r="F513" s="103"/>
      <c r="G513" s="103"/>
      <c r="H513" s="115"/>
      <c r="I513" s="115"/>
      <c r="J513" s="115"/>
      <c r="K513" s="115"/>
      <c r="L513" s="104"/>
      <c r="M513" s="104"/>
      <c r="N513" s="104"/>
      <c r="O513" s="104"/>
    </row>
    <row r="514" spans="1:27" ht="37.5" x14ac:dyDescent="0.3">
      <c r="A514" s="168" t="s">
        <v>810</v>
      </c>
      <c r="B514" s="168" t="s">
        <v>1205</v>
      </c>
      <c r="C514" s="267"/>
      <c r="D514" s="171" t="s">
        <v>884</v>
      </c>
      <c r="E514" s="103"/>
      <c r="F514" s="103"/>
      <c r="G514" s="103"/>
      <c r="H514" s="115"/>
      <c r="I514" s="115"/>
      <c r="J514" s="115"/>
      <c r="K514" s="115"/>
      <c r="L514" s="104"/>
      <c r="M514" s="104"/>
      <c r="N514" s="104"/>
      <c r="O514" s="104"/>
    </row>
    <row r="515" spans="1:27" ht="75" x14ac:dyDescent="0.3">
      <c r="A515" s="103" t="s">
        <v>437</v>
      </c>
      <c r="B515" s="103" t="s">
        <v>430</v>
      </c>
      <c r="C515" s="261"/>
      <c r="D515" s="171"/>
      <c r="E515" s="103"/>
      <c r="F515" s="103"/>
      <c r="G515" s="103"/>
      <c r="H515" s="115"/>
      <c r="I515" s="115"/>
      <c r="J515" s="115"/>
      <c r="K515" s="115"/>
      <c r="L515" s="104"/>
      <c r="M515" s="104"/>
      <c r="N515" s="104"/>
      <c r="O515" s="104"/>
    </row>
    <row r="516" spans="1:27" s="3" customFormat="1" ht="75" x14ac:dyDescent="0.2">
      <c r="A516" s="106" t="s">
        <v>438</v>
      </c>
      <c r="B516" s="99" t="s">
        <v>439</v>
      </c>
      <c r="C516" s="270">
        <f>SUM(C517:C523)</f>
        <v>0</v>
      </c>
      <c r="D516" s="166"/>
      <c r="E516" s="99" t="s">
        <v>744</v>
      </c>
      <c r="F516" s="99" t="s">
        <v>745</v>
      </c>
      <c r="G516" s="99" t="s">
        <v>655</v>
      </c>
      <c r="H516" s="113" t="s">
        <v>1365</v>
      </c>
      <c r="I516" s="113">
        <v>1</v>
      </c>
      <c r="J516" s="113">
        <v>3</v>
      </c>
      <c r="K516" s="113">
        <v>5</v>
      </c>
      <c r="L516" s="107"/>
      <c r="M516" s="107"/>
      <c r="N516" s="107"/>
      <c r="O516" s="107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56.25" x14ac:dyDescent="0.2">
      <c r="A517" s="100" t="s">
        <v>440</v>
      </c>
      <c r="B517" s="101" t="s">
        <v>441</v>
      </c>
      <c r="C517" s="268"/>
      <c r="D517" s="170"/>
      <c r="E517" s="101" t="s">
        <v>746</v>
      </c>
      <c r="F517" s="101" t="s">
        <v>747</v>
      </c>
      <c r="G517" s="101" t="s">
        <v>655</v>
      </c>
      <c r="H517" s="114" t="s">
        <v>1365</v>
      </c>
      <c r="I517" s="114">
        <v>5</v>
      </c>
      <c r="J517" s="114">
        <v>10</v>
      </c>
      <c r="K517" s="114">
        <v>15</v>
      </c>
      <c r="L517" s="102"/>
      <c r="M517" s="102"/>
      <c r="N517" s="102"/>
      <c r="O517" s="102"/>
    </row>
    <row r="518" spans="1:27" ht="75" x14ac:dyDescent="0.3">
      <c r="A518" s="103" t="s">
        <v>445</v>
      </c>
      <c r="B518" s="103" t="s">
        <v>442</v>
      </c>
      <c r="C518" s="261"/>
      <c r="D518" s="171"/>
      <c r="E518" s="103"/>
      <c r="F518" s="103"/>
      <c r="G518" s="103"/>
      <c r="H518" s="115"/>
      <c r="I518" s="115"/>
      <c r="J518" s="115"/>
      <c r="K518" s="115"/>
      <c r="L518" s="104"/>
      <c r="M518" s="104"/>
      <c r="N518" s="104"/>
      <c r="O518" s="104"/>
    </row>
    <row r="519" spans="1:27" ht="56.25" x14ac:dyDescent="0.3">
      <c r="A519" s="103" t="s">
        <v>446</v>
      </c>
      <c r="B519" s="103" t="s">
        <v>443</v>
      </c>
      <c r="C519" s="261"/>
      <c r="D519" s="171"/>
      <c r="E519" s="103"/>
      <c r="F519" s="103"/>
      <c r="G519" s="103"/>
      <c r="H519" s="115"/>
      <c r="I519" s="115"/>
      <c r="J519" s="115"/>
      <c r="K519" s="115"/>
      <c r="L519" s="104"/>
      <c r="M519" s="104"/>
      <c r="N519" s="104"/>
      <c r="O519" s="104"/>
    </row>
    <row r="520" spans="1:27" ht="37.5" x14ac:dyDescent="0.3">
      <c r="A520" s="103" t="s">
        <v>447</v>
      </c>
      <c r="B520" s="103" t="s">
        <v>444</v>
      </c>
      <c r="C520" s="261"/>
      <c r="D520" s="171"/>
      <c r="E520" s="103"/>
      <c r="F520" s="103"/>
      <c r="G520" s="103"/>
      <c r="H520" s="115"/>
      <c r="I520" s="115"/>
      <c r="J520" s="115"/>
      <c r="K520" s="115"/>
      <c r="L520" s="104"/>
      <c r="M520" s="104"/>
      <c r="N520" s="104"/>
      <c r="O520" s="104"/>
    </row>
    <row r="521" spans="1:27" ht="75" x14ac:dyDescent="0.2">
      <c r="A521" s="100" t="s">
        <v>448</v>
      </c>
      <c r="B521" s="101" t="s">
        <v>449</v>
      </c>
      <c r="C521" s="268"/>
      <c r="D521" s="170"/>
      <c r="E521" s="101" t="s">
        <v>748</v>
      </c>
      <c r="F521" s="101" t="s">
        <v>749</v>
      </c>
      <c r="G521" s="101" t="s">
        <v>655</v>
      </c>
      <c r="H521" s="114" t="s">
        <v>1365</v>
      </c>
      <c r="I521" s="114">
        <v>2</v>
      </c>
      <c r="J521" s="114">
        <v>5</v>
      </c>
      <c r="K521" s="114">
        <v>10</v>
      </c>
      <c r="L521" s="102"/>
      <c r="M521" s="102"/>
      <c r="N521" s="102"/>
      <c r="O521" s="102"/>
    </row>
    <row r="522" spans="1:27" ht="37.5" x14ac:dyDescent="0.3">
      <c r="A522" s="103" t="s">
        <v>452</v>
      </c>
      <c r="B522" s="103" t="s">
        <v>450</v>
      </c>
      <c r="C522" s="261"/>
      <c r="D522" s="171"/>
      <c r="E522" s="103"/>
      <c r="F522" s="103"/>
      <c r="G522" s="103"/>
      <c r="H522" s="115"/>
      <c r="I522" s="115"/>
      <c r="J522" s="115"/>
      <c r="K522" s="115"/>
      <c r="L522" s="104"/>
      <c r="M522" s="104"/>
      <c r="N522" s="104"/>
      <c r="O522" s="104"/>
    </row>
    <row r="523" spans="1:27" ht="56.25" x14ac:dyDescent="0.3">
      <c r="A523" s="103" t="s">
        <v>453</v>
      </c>
      <c r="B523" s="103" t="s">
        <v>451</v>
      </c>
      <c r="C523" s="261"/>
      <c r="D523" s="171"/>
      <c r="E523" s="103"/>
      <c r="F523" s="103"/>
      <c r="G523" s="103"/>
      <c r="H523" s="115"/>
      <c r="I523" s="115"/>
      <c r="J523" s="115"/>
      <c r="K523" s="115"/>
      <c r="L523" s="104"/>
      <c r="M523" s="104"/>
      <c r="N523" s="104"/>
      <c r="O523" s="104"/>
    </row>
    <row r="524" spans="1:27" ht="56.25" x14ac:dyDescent="0.2">
      <c r="A524" s="297" t="s">
        <v>454</v>
      </c>
      <c r="B524" s="287" t="s">
        <v>457</v>
      </c>
      <c r="C524" s="308">
        <f>SUM(C526,C605,C691,C702)</f>
        <v>6272691452.1975002</v>
      </c>
      <c r="D524" s="307"/>
      <c r="E524" s="98" t="s">
        <v>750</v>
      </c>
      <c r="F524" s="98" t="s">
        <v>751</v>
      </c>
      <c r="G524" s="98">
        <v>1</v>
      </c>
      <c r="H524" s="112" t="s">
        <v>1365</v>
      </c>
      <c r="I524" s="112">
        <v>0</v>
      </c>
      <c r="J524" s="112">
        <v>0</v>
      </c>
      <c r="K524" s="112">
        <v>1</v>
      </c>
      <c r="L524" s="290"/>
      <c r="M524" s="290"/>
      <c r="N524" s="290"/>
      <c r="O524" s="290"/>
    </row>
    <row r="525" spans="1:27" ht="56.25" x14ac:dyDescent="0.2">
      <c r="A525" s="287"/>
      <c r="B525" s="287"/>
      <c r="C525" s="304"/>
      <c r="D525" s="289"/>
      <c r="E525" s="98" t="s">
        <v>752</v>
      </c>
      <c r="F525" s="98" t="s">
        <v>1295</v>
      </c>
      <c r="G525" s="98" t="s">
        <v>655</v>
      </c>
      <c r="H525" s="112" t="s">
        <v>1365</v>
      </c>
      <c r="I525" s="112">
        <v>5</v>
      </c>
      <c r="J525" s="112">
        <v>10</v>
      </c>
      <c r="K525" s="112">
        <v>20</v>
      </c>
      <c r="L525" s="290"/>
      <c r="M525" s="290"/>
      <c r="N525" s="290"/>
      <c r="O525" s="290"/>
    </row>
    <row r="526" spans="1:27" s="3" customFormat="1" ht="37.5" x14ac:dyDescent="0.2">
      <c r="A526" s="283" t="s">
        <v>455</v>
      </c>
      <c r="B526" s="284" t="s">
        <v>458</v>
      </c>
      <c r="C526" s="305">
        <f>SUM(C528:C604)</f>
        <v>1212587866.27</v>
      </c>
      <c r="D526" s="301"/>
      <c r="E526" s="99" t="s">
        <v>753</v>
      </c>
      <c r="F526" s="99" t="s">
        <v>754</v>
      </c>
      <c r="G526" s="99" t="s">
        <v>755</v>
      </c>
      <c r="H526" s="113" t="s">
        <v>1375</v>
      </c>
      <c r="I526" s="113">
        <v>49</v>
      </c>
      <c r="J526" s="113">
        <v>47</v>
      </c>
      <c r="K526" s="113">
        <v>45</v>
      </c>
      <c r="L526" s="285"/>
      <c r="M526" s="285"/>
      <c r="N526" s="285"/>
      <c r="O526" s="285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s="3" customFormat="1" ht="75" x14ac:dyDescent="0.2">
      <c r="A527" s="283"/>
      <c r="B527" s="284"/>
      <c r="C527" s="306"/>
      <c r="D527" s="302"/>
      <c r="E527" s="99" t="s">
        <v>756</v>
      </c>
      <c r="F527" s="238" t="s">
        <v>1340</v>
      </c>
      <c r="G527" s="99" t="s">
        <v>655</v>
      </c>
      <c r="H527" s="113" t="s">
        <v>1365</v>
      </c>
      <c r="I527" s="113">
        <v>2</v>
      </c>
      <c r="J527" s="113">
        <v>4</v>
      </c>
      <c r="K527" s="113">
        <v>6</v>
      </c>
      <c r="L527" s="285"/>
      <c r="M527" s="285"/>
      <c r="N527" s="285"/>
      <c r="O527" s="285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56.25" x14ac:dyDescent="0.2">
      <c r="A528" s="100" t="s">
        <v>456</v>
      </c>
      <c r="B528" s="101" t="s">
        <v>459</v>
      </c>
      <c r="C528" s="268"/>
      <c r="D528" s="170"/>
      <c r="E528" s="101" t="s">
        <v>757</v>
      </c>
      <c r="F528" s="239" t="s">
        <v>1341</v>
      </c>
      <c r="G528" s="101" t="s">
        <v>758</v>
      </c>
      <c r="H528" s="114" t="s">
        <v>1365</v>
      </c>
      <c r="I528" s="114">
        <v>2</v>
      </c>
      <c r="J528" s="114">
        <v>5</v>
      </c>
      <c r="K528" s="114">
        <v>10</v>
      </c>
      <c r="L528" s="102"/>
      <c r="M528" s="102"/>
      <c r="N528" s="102"/>
      <c r="O528" s="102"/>
    </row>
    <row r="529" spans="1:15" ht="37.5" x14ac:dyDescent="0.3">
      <c r="A529" s="103" t="s">
        <v>464</v>
      </c>
      <c r="B529" s="103" t="s">
        <v>460</v>
      </c>
      <c r="C529" s="261"/>
      <c r="D529" s="171"/>
      <c r="E529" s="103"/>
      <c r="F529" s="103"/>
      <c r="G529" s="103"/>
      <c r="H529" s="115"/>
      <c r="I529" s="115"/>
      <c r="J529" s="115"/>
      <c r="K529" s="115"/>
      <c r="L529" s="104"/>
      <c r="M529" s="104"/>
      <c r="N529" s="104"/>
      <c r="O529" s="104"/>
    </row>
    <row r="530" spans="1:15" ht="37.5" x14ac:dyDescent="0.3">
      <c r="A530" s="168" t="s">
        <v>810</v>
      </c>
      <c r="B530" s="168" t="s">
        <v>875</v>
      </c>
      <c r="C530" s="267">
        <v>50000000</v>
      </c>
      <c r="D530" s="171" t="s">
        <v>874</v>
      </c>
      <c r="E530" s="103"/>
      <c r="F530" s="103"/>
      <c r="G530" s="103"/>
      <c r="H530" s="115"/>
      <c r="I530" s="115"/>
      <c r="J530" s="115"/>
      <c r="K530" s="115"/>
      <c r="L530" s="104"/>
      <c r="M530" s="104"/>
      <c r="N530" s="104"/>
      <c r="O530" s="104"/>
    </row>
    <row r="531" spans="1:15" ht="56.25" x14ac:dyDescent="0.3">
      <c r="A531" s="168" t="s">
        <v>810</v>
      </c>
      <c r="B531" s="168" t="s">
        <v>965</v>
      </c>
      <c r="C531" s="267">
        <v>6087260</v>
      </c>
      <c r="D531" s="171" t="s">
        <v>964</v>
      </c>
      <c r="E531" s="103"/>
      <c r="F531" s="103"/>
      <c r="G531" s="103"/>
      <c r="H531" s="115"/>
      <c r="I531" s="115"/>
      <c r="J531" s="115"/>
      <c r="K531" s="115"/>
      <c r="L531" s="104"/>
      <c r="M531" s="104"/>
      <c r="N531" s="104"/>
      <c r="O531" s="104"/>
    </row>
    <row r="532" spans="1:15" ht="56.25" x14ac:dyDescent="0.3">
      <c r="A532" s="168" t="s">
        <v>810</v>
      </c>
      <c r="B532" s="168" t="s">
        <v>966</v>
      </c>
      <c r="C532" s="267"/>
      <c r="D532" s="171" t="s">
        <v>964</v>
      </c>
      <c r="E532" s="103"/>
      <c r="F532" s="103"/>
      <c r="G532" s="103"/>
      <c r="H532" s="115"/>
      <c r="I532" s="115"/>
      <c r="J532" s="115"/>
      <c r="K532" s="115"/>
      <c r="L532" s="104"/>
      <c r="M532" s="104"/>
      <c r="N532" s="104"/>
      <c r="O532" s="104"/>
    </row>
    <row r="533" spans="1:15" ht="56.25" x14ac:dyDescent="0.3">
      <c r="A533" s="168" t="s">
        <v>810</v>
      </c>
      <c r="B533" s="168" t="s">
        <v>967</v>
      </c>
      <c r="C533" s="267"/>
      <c r="D533" s="171" t="s">
        <v>964</v>
      </c>
      <c r="E533" s="103"/>
      <c r="F533" s="103"/>
      <c r="G533" s="103"/>
      <c r="H533" s="115"/>
      <c r="I533" s="115"/>
      <c r="J533" s="115"/>
      <c r="K533" s="115"/>
      <c r="L533" s="104"/>
      <c r="M533" s="104"/>
      <c r="N533" s="104"/>
      <c r="O533" s="104"/>
    </row>
    <row r="534" spans="1:15" ht="56.25" x14ac:dyDescent="0.3">
      <c r="A534" s="168" t="s">
        <v>810</v>
      </c>
      <c r="B534" s="168" t="s">
        <v>969</v>
      </c>
      <c r="C534" s="267">
        <v>26250000</v>
      </c>
      <c r="D534" s="171" t="s">
        <v>964</v>
      </c>
      <c r="E534" s="103"/>
      <c r="F534" s="103"/>
      <c r="G534" s="103"/>
      <c r="H534" s="115"/>
      <c r="I534" s="115"/>
      <c r="J534" s="115"/>
      <c r="K534" s="115"/>
      <c r="L534" s="104"/>
      <c r="M534" s="104"/>
      <c r="N534" s="104"/>
      <c r="O534" s="104"/>
    </row>
    <row r="535" spans="1:15" ht="37.5" x14ac:dyDescent="0.3">
      <c r="A535" s="168" t="s">
        <v>810</v>
      </c>
      <c r="B535" s="168" t="s">
        <v>971</v>
      </c>
      <c r="C535" s="267">
        <v>34500000</v>
      </c>
      <c r="D535" s="171" t="s">
        <v>970</v>
      </c>
      <c r="E535" s="103"/>
      <c r="F535" s="103"/>
      <c r="G535" s="103"/>
      <c r="H535" s="115"/>
      <c r="I535" s="115"/>
      <c r="J535" s="115"/>
      <c r="K535" s="115"/>
      <c r="L535" s="104"/>
      <c r="M535" s="104"/>
      <c r="N535" s="104"/>
      <c r="O535" s="104"/>
    </row>
    <row r="536" spans="1:15" ht="37.5" x14ac:dyDescent="0.3">
      <c r="A536" s="168" t="s">
        <v>810</v>
      </c>
      <c r="B536" s="168" t="s">
        <v>982</v>
      </c>
      <c r="C536" s="267">
        <v>2000000</v>
      </c>
      <c r="D536" s="171" t="s">
        <v>976</v>
      </c>
      <c r="E536" s="103"/>
      <c r="F536" s="103"/>
      <c r="G536" s="103"/>
      <c r="H536" s="115"/>
      <c r="I536" s="115"/>
      <c r="J536" s="115"/>
      <c r="K536" s="115"/>
      <c r="L536" s="104"/>
      <c r="M536" s="104"/>
      <c r="N536" s="104"/>
      <c r="O536" s="104"/>
    </row>
    <row r="537" spans="1:15" ht="37.5" x14ac:dyDescent="0.3">
      <c r="A537" s="168" t="s">
        <v>810</v>
      </c>
      <c r="B537" s="168" t="s">
        <v>984</v>
      </c>
      <c r="C537" s="267">
        <v>350000</v>
      </c>
      <c r="D537" s="171" t="s">
        <v>976</v>
      </c>
      <c r="E537" s="103"/>
      <c r="F537" s="103"/>
      <c r="G537" s="103"/>
      <c r="H537" s="115"/>
      <c r="I537" s="115"/>
      <c r="J537" s="115"/>
      <c r="K537" s="115"/>
      <c r="L537" s="104"/>
      <c r="M537" s="104"/>
      <c r="N537" s="104"/>
      <c r="O537" s="104"/>
    </row>
    <row r="538" spans="1:15" ht="18.75" x14ac:dyDescent="0.3">
      <c r="A538" s="168" t="s">
        <v>810</v>
      </c>
      <c r="B538" s="168" t="s">
        <v>1079</v>
      </c>
      <c r="C538" s="267">
        <v>7500000</v>
      </c>
      <c r="D538" s="171" t="s">
        <v>1076</v>
      </c>
      <c r="E538" s="103"/>
      <c r="F538" s="103"/>
      <c r="G538" s="103"/>
      <c r="H538" s="115"/>
      <c r="I538" s="115"/>
      <c r="J538" s="115"/>
      <c r="K538" s="115"/>
      <c r="L538" s="104"/>
      <c r="M538" s="104"/>
      <c r="N538" s="104"/>
      <c r="O538" s="104"/>
    </row>
    <row r="539" spans="1:15" ht="37.5" x14ac:dyDescent="0.3">
      <c r="A539" s="168" t="s">
        <v>810</v>
      </c>
      <c r="B539" s="168" t="s">
        <v>1090</v>
      </c>
      <c r="C539" s="267">
        <v>3600000</v>
      </c>
      <c r="D539" s="171" t="s">
        <v>1094</v>
      </c>
      <c r="E539" s="103"/>
      <c r="F539" s="103"/>
      <c r="G539" s="103"/>
      <c r="H539" s="115"/>
      <c r="I539" s="115"/>
      <c r="J539" s="115"/>
      <c r="K539" s="115"/>
      <c r="L539" s="104"/>
      <c r="M539" s="104"/>
      <c r="N539" s="104"/>
      <c r="O539" s="104"/>
    </row>
    <row r="540" spans="1:15" ht="37.5" x14ac:dyDescent="0.3">
      <c r="A540" s="168" t="s">
        <v>810</v>
      </c>
      <c r="B540" s="168" t="s">
        <v>1091</v>
      </c>
      <c r="C540" s="267">
        <v>3750000</v>
      </c>
      <c r="D540" s="171" t="s">
        <v>1092</v>
      </c>
      <c r="E540" s="103"/>
      <c r="F540" s="103"/>
      <c r="G540" s="103"/>
      <c r="H540" s="115"/>
      <c r="I540" s="115"/>
      <c r="J540" s="115"/>
      <c r="K540" s="115"/>
      <c r="L540" s="104"/>
      <c r="M540" s="104"/>
      <c r="N540" s="104"/>
      <c r="O540" s="104"/>
    </row>
    <row r="541" spans="1:15" ht="56.25" x14ac:dyDescent="0.3">
      <c r="A541" s="168" t="s">
        <v>810</v>
      </c>
      <c r="B541" s="168" t="s">
        <v>1525</v>
      </c>
      <c r="C541" s="267">
        <v>4500000</v>
      </c>
      <c r="D541" s="171" t="s">
        <v>1092</v>
      </c>
      <c r="E541" s="103"/>
      <c r="F541" s="103"/>
      <c r="G541" s="103"/>
      <c r="H541" s="115"/>
      <c r="I541" s="115"/>
      <c r="J541" s="115"/>
      <c r="K541" s="115"/>
      <c r="L541" s="104"/>
      <c r="M541" s="104"/>
      <c r="N541" s="104"/>
      <c r="O541" s="104"/>
    </row>
    <row r="542" spans="1:15" ht="37.5" x14ac:dyDescent="0.3">
      <c r="A542" s="168" t="s">
        <v>810</v>
      </c>
      <c r="B542" s="168" t="s">
        <v>1129</v>
      </c>
      <c r="C542" s="267">
        <v>3000000</v>
      </c>
      <c r="D542" s="171" t="s">
        <v>1130</v>
      </c>
      <c r="E542" s="103"/>
      <c r="F542" s="103"/>
      <c r="G542" s="103"/>
      <c r="H542" s="115"/>
      <c r="I542" s="115"/>
      <c r="J542" s="115"/>
      <c r="K542" s="115"/>
      <c r="L542" s="104"/>
      <c r="M542" s="104"/>
      <c r="N542" s="104"/>
      <c r="O542" s="104"/>
    </row>
    <row r="543" spans="1:15" ht="37.5" x14ac:dyDescent="0.3">
      <c r="A543" s="168" t="s">
        <v>810</v>
      </c>
      <c r="B543" s="168" t="s">
        <v>1142</v>
      </c>
      <c r="C543" s="267">
        <v>2000000</v>
      </c>
      <c r="D543" s="171" t="s">
        <v>1138</v>
      </c>
      <c r="E543" s="103"/>
      <c r="F543" s="103"/>
      <c r="G543" s="103"/>
      <c r="H543" s="115"/>
      <c r="I543" s="115"/>
      <c r="J543" s="115"/>
      <c r="K543" s="115"/>
      <c r="L543" s="104"/>
      <c r="M543" s="104"/>
      <c r="N543" s="104"/>
      <c r="O543" s="104"/>
    </row>
    <row r="544" spans="1:15" ht="37.5" x14ac:dyDescent="0.3">
      <c r="A544" s="168" t="s">
        <v>810</v>
      </c>
      <c r="B544" s="168" t="s">
        <v>1155</v>
      </c>
      <c r="C544" s="267">
        <v>3000000</v>
      </c>
      <c r="D544" s="171" t="s">
        <v>1150</v>
      </c>
      <c r="E544" s="103"/>
      <c r="F544" s="103"/>
      <c r="G544" s="103"/>
      <c r="H544" s="115"/>
      <c r="I544" s="115"/>
      <c r="J544" s="115"/>
      <c r="K544" s="115"/>
      <c r="L544" s="104"/>
      <c r="M544" s="104"/>
      <c r="N544" s="104"/>
      <c r="O544" s="104"/>
    </row>
    <row r="545" spans="1:15" ht="56.25" x14ac:dyDescent="0.3">
      <c r="A545" s="168" t="s">
        <v>810</v>
      </c>
      <c r="B545" s="168" t="s">
        <v>1162</v>
      </c>
      <c r="C545" s="267">
        <v>981300</v>
      </c>
      <c r="D545" s="171" t="s">
        <v>1159</v>
      </c>
      <c r="E545" s="103"/>
      <c r="F545" s="103"/>
      <c r="G545" s="103"/>
      <c r="H545" s="115"/>
      <c r="I545" s="115"/>
      <c r="J545" s="115"/>
      <c r="K545" s="115"/>
      <c r="L545" s="104"/>
      <c r="M545" s="104"/>
      <c r="N545" s="104"/>
      <c r="O545" s="104"/>
    </row>
    <row r="546" spans="1:15" ht="56.25" x14ac:dyDescent="0.3">
      <c r="A546" s="168" t="s">
        <v>810</v>
      </c>
      <c r="B546" s="168" t="s">
        <v>1163</v>
      </c>
      <c r="C546" s="267">
        <v>1051324.6499999999</v>
      </c>
      <c r="D546" s="171" t="s">
        <v>1159</v>
      </c>
      <c r="E546" s="103"/>
      <c r="F546" s="103"/>
      <c r="G546" s="103"/>
      <c r="H546" s="115"/>
      <c r="I546" s="115"/>
      <c r="J546" s="115"/>
      <c r="K546" s="115"/>
      <c r="L546" s="104"/>
      <c r="M546" s="104"/>
      <c r="N546" s="104"/>
      <c r="O546" s="104"/>
    </row>
    <row r="547" spans="1:15" ht="56.25" x14ac:dyDescent="0.3">
      <c r="A547" s="168" t="s">
        <v>810</v>
      </c>
      <c r="B547" s="168" t="s">
        <v>1172</v>
      </c>
      <c r="C547" s="267">
        <v>91800000</v>
      </c>
      <c r="D547" s="171" t="s">
        <v>1404</v>
      </c>
      <c r="E547" s="103"/>
      <c r="F547" s="103"/>
      <c r="G547" s="103"/>
      <c r="H547" s="115"/>
      <c r="I547" s="115"/>
      <c r="J547" s="115"/>
      <c r="K547" s="115"/>
      <c r="L547" s="104"/>
      <c r="M547" s="104"/>
      <c r="N547" s="104"/>
      <c r="O547" s="104"/>
    </row>
    <row r="548" spans="1:15" ht="56.25" x14ac:dyDescent="0.3">
      <c r="A548" s="103" t="s">
        <v>465</v>
      </c>
      <c r="B548" s="103" t="s">
        <v>461</v>
      </c>
      <c r="C548" s="261"/>
      <c r="D548" s="171"/>
      <c r="E548" s="103"/>
      <c r="F548" s="103"/>
      <c r="G548" s="103"/>
      <c r="H548" s="115"/>
      <c r="I548" s="115"/>
      <c r="J548" s="115"/>
      <c r="K548" s="115"/>
      <c r="L548" s="104"/>
      <c r="M548" s="104"/>
      <c r="N548" s="104"/>
      <c r="O548" s="104"/>
    </row>
    <row r="549" spans="1:15" ht="37.5" x14ac:dyDescent="0.3">
      <c r="A549" s="168" t="s">
        <v>810</v>
      </c>
      <c r="B549" s="168" t="s">
        <v>873</v>
      </c>
      <c r="C549" s="267">
        <v>2000000</v>
      </c>
      <c r="D549" s="171" t="s">
        <v>874</v>
      </c>
      <c r="E549" s="103"/>
      <c r="F549" s="103"/>
      <c r="G549" s="103"/>
      <c r="H549" s="115"/>
      <c r="I549" s="115"/>
      <c r="J549" s="115"/>
      <c r="K549" s="115"/>
      <c r="L549" s="104"/>
      <c r="M549" s="104"/>
      <c r="N549" s="104"/>
      <c r="O549" s="104"/>
    </row>
    <row r="550" spans="1:15" ht="37.5" x14ac:dyDescent="0.3">
      <c r="A550" s="168" t="s">
        <v>810</v>
      </c>
      <c r="B550" s="168" t="s">
        <v>1014</v>
      </c>
      <c r="C550" s="267">
        <v>12000000</v>
      </c>
      <c r="D550" s="171" t="s">
        <v>1009</v>
      </c>
      <c r="E550" s="103"/>
      <c r="F550" s="103"/>
      <c r="G550" s="103"/>
      <c r="H550" s="115"/>
      <c r="I550" s="115"/>
      <c r="J550" s="115"/>
      <c r="K550" s="115"/>
      <c r="L550" s="104"/>
      <c r="M550" s="104"/>
      <c r="N550" s="104"/>
      <c r="O550" s="104"/>
    </row>
    <row r="551" spans="1:15" ht="56.25" x14ac:dyDescent="0.3">
      <c r="A551" s="168" t="s">
        <v>810</v>
      </c>
      <c r="B551" s="168" t="s">
        <v>1082</v>
      </c>
      <c r="C551" s="267">
        <v>12840000</v>
      </c>
      <c r="D551" s="171" t="s">
        <v>1083</v>
      </c>
      <c r="E551" s="103"/>
      <c r="F551" s="103"/>
      <c r="G551" s="103"/>
      <c r="H551" s="115"/>
      <c r="I551" s="115"/>
      <c r="J551" s="115"/>
      <c r="K551" s="115"/>
      <c r="L551" s="104"/>
      <c r="M551" s="104"/>
      <c r="N551" s="104"/>
      <c r="O551" s="104"/>
    </row>
    <row r="552" spans="1:15" ht="37.5" x14ac:dyDescent="0.3">
      <c r="A552" s="168" t="s">
        <v>810</v>
      </c>
      <c r="B552" s="168" t="s">
        <v>1143</v>
      </c>
      <c r="C552" s="267">
        <v>50000000</v>
      </c>
      <c r="D552" s="171" t="s">
        <v>1138</v>
      </c>
      <c r="E552" s="103"/>
      <c r="F552" s="103"/>
      <c r="G552" s="103"/>
      <c r="H552" s="115"/>
      <c r="I552" s="115"/>
      <c r="J552" s="115"/>
      <c r="K552" s="115"/>
      <c r="L552" s="104"/>
      <c r="M552" s="104"/>
      <c r="N552" s="104"/>
      <c r="O552" s="104"/>
    </row>
    <row r="553" spans="1:15" ht="56.25" x14ac:dyDescent="0.3">
      <c r="A553" s="168" t="s">
        <v>810</v>
      </c>
      <c r="B553" s="168" t="s">
        <v>1166</v>
      </c>
      <c r="C553" s="267"/>
      <c r="D553" s="171" t="s">
        <v>1403</v>
      </c>
      <c r="E553" s="103"/>
      <c r="F553" s="103"/>
      <c r="G553" s="103"/>
      <c r="H553" s="115"/>
      <c r="I553" s="115"/>
      <c r="J553" s="115"/>
      <c r="K553" s="115"/>
      <c r="L553" s="104"/>
      <c r="M553" s="104"/>
      <c r="N553" s="104"/>
      <c r="O553" s="104"/>
    </row>
    <row r="554" spans="1:15" ht="37.5" x14ac:dyDescent="0.3">
      <c r="A554" s="103" t="s">
        <v>466</v>
      </c>
      <c r="B554" s="103" t="s">
        <v>462</v>
      </c>
      <c r="C554" s="261"/>
      <c r="D554" s="171"/>
      <c r="E554" s="103"/>
      <c r="F554" s="103"/>
      <c r="G554" s="103"/>
      <c r="H554" s="115"/>
      <c r="I554" s="115"/>
      <c r="J554" s="115"/>
      <c r="K554" s="115"/>
      <c r="L554" s="104"/>
      <c r="M554" s="104"/>
      <c r="N554" s="104"/>
      <c r="O554" s="104"/>
    </row>
    <row r="555" spans="1:15" ht="56.25" x14ac:dyDescent="0.3">
      <c r="A555" s="103" t="s">
        <v>467</v>
      </c>
      <c r="B555" s="103" t="s">
        <v>463</v>
      </c>
      <c r="C555" s="261"/>
      <c r="D555" s="171"/>
      <c r="E555" s="103"/>
      <c r="F555" s="103"/>
      <c r="G555" s="103"/>
      <c r="H555" s="115"/>
      <c r="I555" s="115"/>
      <c r="J555" s="115"/>
      <c r="K555" s="115"/>
      <c r="L555" s="104"/>
      <c r="M555" s="104"/>
      <c r="N555" s="104"/>
      <c r="O555" s="104"/>
    </row>
    <row r="556" spans="1:15" ht="18.75" x14ac:dyDescent="0.3">
      <c r="A556" s="103" t="s">
        <v>1515</v>
      </c>
      <c r="B556" s="103" t="s">
        <v>1516</v>
      </c>
      <c r="C556" s="261"/>
      <c r="D556" s="171"/>
      <c r="E556" s="103"/>
      <c r="F556" s="103"/>
      <c r="G556" s="103"/>
      <c r="H556" s="115"/>
      <c r="I556" s="115"/>
      <c r="J556" s="115"/>
      <c r="K556" s="115"/>
      <c r="L556" s="104"/>
      <c r="M556" s="104"/>
      <c r="N556" s="104"/>
      <c r="O556" s="104"/>
    </row>
    <row r="557" spans="1:15" ht="93.75" x14ac:dyDescent="0.3">
      <c r="A557" s="168" t="s">
        <v>810</v>
      </c>
      <c r="B557" s="168" t="s">
        <v>1517</v>
      </c>
      <c r="C557" s="261"/>
      <c r="D557" s="171"/>
      <c r="E557" s="103"/>
      <c r="F557" s="103"/>
      <c r="G557" s="103"/>
      <c r="H557" s="115"/>
      <c r="I557" s="115"/>
      <c r="J557" s="115"/>
      <c r="K557" s="115"/>
      <c r="L557" s="104"/>
      <c r="M557" s="104"/>
      <c r="N557" s="104"/>
      <c r="O557" s="104"/>
    </row>
    <row r="558" spans="1:15" ht="56.25" x14ac:dyDescent="0.2">
      <c r="A558" s="100" t="s">
        <v>468</v>
      </c>
      <c r="B558" s="101" t="s">
        <v>469</v>
      </c>
      <c r="C558" s="268"/>
      <c r="D558" s="170"/>
      <c r="E558" s="239" t="s">
        <v>1342</v>
      </c>
      <c r="F558" s="101" t="s">
        <v>763</v>
      </c>
      <c r="G558" s="101" t="s">
        <v>755</v>
      </c>
      <c r="H558" s="114" t="s">
        <v>1376</v>
      </c>
      <c r="I558" s="114">
        <v>45</v>
      </c>
      <c r="J558" s="114">
        <v>50</v>
      </c>
      <c r="K558" s="114">
        <v>60</v>
      </c>
      <c r="L558" s="102"/>
      <c r="M558" s="102"/>
      <c r="N558" s="102"/>
      <c r="O558" s="102"/>
    </row>
    <row r="559" spans="1:15" ht="37.5" x14ac:dyDescent="0.3">
      <c r="A559" s="103" t="s">
        <v>759</v>
      </c>
      <c r="B559" s="103" t="s">
        <v>470</v>
      </c>
      <c r="C559" s="261"/>
      <c r="D559" s="171"/>
      <c r="E559" s="103"/>
      <c r="F559" s="103"/>
      <c r="G559" s="103"/>
      <c r="H559" s="115"/>
      <c r="I559" s="115"/>
      <c r="J559" s="115"/>
      <c r="K559" s="115"/>
      <c r="L559" s="104"/>
      <c r="M559" s="104"/>
      <c r="N559" s="104"/>
      <c r="O559" s="104"/>
    </row>
    <row r="560" spans="1:15" ht="37.5" x14ac:dyDescent="0.3">
      <c r="A560" s="168" t="s">
        <v>810</v>
      </c>
      <c r="B560" s="168" t="s">
        <v>876</v>
      </c>
      <c r="C560" s="267">
        <v>50000000</v>
      </c>
      <c r="D560" s="171" t="s">
        <v>874</v>
      </c>
      <c r="E560" s="103"/>
      <c r="F560" s="103"/>
      <c r="G560" s="103"/>
      <c r="H560" s="115"/>
      <c r="I560" s="115"/>
      <c r="J560" s="115"/>
      <c r="K560" s="115"/>
      <c r="L560" s="104"/>
      <c r="M560" s="104"/>
      <c r="N560" s="104"/>
      <c r="O560" s="104"/>
    </row>
    <row r="561" spans="1:15" ht="37.5" x14ac:dyDescent="0.3">
      <c r="A561" s="168" t="s">
        <v>810</v>
      </c>
      <c r="B561" s="168" t="s">
        <v>897</v>
      </c>
      <c r="C561" s="267"/>
      <c r="D561" s="171" t="s">
        <v>898</v>
      </c>
      <c r="E561" s="103"/>
      <c r="F561" s="103"/>
      <c r="G561" s="103"/>
      <c r="H561" s="115"/>
      <c r="I561" s="115"/>
      <c r="J561" s="115"/>
      <c r="K561" s="115"/>
      <c r="L561" s="104"/>
      <c r="M561" s="104"/>
      <c r="N561" s="104"/>
      <c r="O561" s="104"/>
    </row>
    <row r="562" spans="1:15" ht="56.25" x14ac:dyDescent="0.3">
      <c r="A562" s="168" t="s">
        <v>810</v>
      </c>
      <c r="B562" s="168" t="s">
        <v>963</v>
      </c>
      <c r="C562" s="267"/>
      <c r="D562" s="171" t="s">
        <v>964</v>
      </c>
      <c r="E562" s="103"/>
      <c r="F562" s="103"/>
      <c r="G562" s="103"/>
      <c r="H562" s="115"/>
      <c r="I562" s="115"/>
      <c r="J562" s="115"/>
      <c r="K562" s="115"/>
      <c r="L562" s="104"/>
      <c r="M562" s="104"/>
      <c r="N562" s="104"/>
      <c r="O562" s="104"/>
    </row>
    <row r="563" spans="1:15" ht="37.5" x14ac:dyDescent="0.3">
      <c r="A563" s="168" t="s">
        <v>810</v>
      </c>
      <c r="B563" s="168" t="s">
        <v>968</v>
      </c>
      <c r="C563" s="267">
        <v>5250000</v>
      </c>
      <c r="D563" s="171" t="s">
        <v>964</v>
      </c>
      <c r="E563" s="103"/>
      <c r="F563" s="103"/>
      <c r="G563" s="103"/>
      <c r="H563" s="115"/>
      <c r="I563" s="115"/>
      <c r="J563" s="115"/>
      <c r="K563" s="115"/>
      <c r="L563" s="104"/>
      <c r="M563" s="104"/>
      <c r="N563" s="104"/>
      <c r="O563" s="104"/>
    </row>
    <row r="564" spans="1:15" ht="37.5" x14ac:dyDescent="0.3">
      <c r="A564" s="168" t="s">
        <v>810</v>
      </c>
      <c r="B564" s="168" t="s">
        <v>989</v>
      </c>
      <c r="C564" s="267">
        <v>261030000</v>
      </c>
      <c r="D564" s="171" t="s">
        <v>988</v>
      </c>
      <c r="E564" s="103"/>
      <c r="F564" s="103"/>
      <c r="G564" s="103"/>
      <c r="H564" s="115"/>
      <c r="I564" s="115"/>
      <c r="J564" s="115"/>
      <c r="K564" s="115"/>
      <c r="L564" s="104"/>
      <c r="M564" s="104"/>
      <c r="N564" s="104"/>
      <c r="O564" s="104"/>
    </row>
    <row r="565" spans="1:15" ht="37.5" x14ac:dyDescent="0.3">
      <c r="A565" s="168" t="s">
        <v>810</v>
      </c>
      <c r="B565" s="168" t="s">
        <v>990</v>
      </c>
      <c r="C565" s="267">
        <v>150000000</v>
      </c>
      <c r="D565" s="171" t="s">
        <v>991</v>
      </c>
      <c r="E565" s="103"/>
      <c r="F565" s="103"/>
      <c r="G565" s="103"/>
      <c r="H565" s="115"/>
      <c r="I565" s="115"/>
      <c r="J565" s="115"/>
      <c r="K565" s="115"/>
      <c r="L565" s="104"/>
      <c r="M565" s="104"/>
      <c r="N565" s="104"/>
      <c r="O565" s="104"/>
    </row>
    <row r="566" spans="1:15" ht="37.5" x14ac:dyDescent="0.3">
      <c r="A566" s="168" t="s">
        <v>810</v>
      </c>
      <c r="B566" s="168" t="s">
        <v>997</v>
      </c>
      <c r="C566" s="267">
        <v>45000000</v>
      </c>
      <c r="D566" s="171" t="s">
        <v>996</v>
      </c>
      <c r="E566" s="103"/>
      <c r="F566" s="103"/>
      <c r="G566" s="103"/>
      <c r="H566" s="115"/>
      <c r="I566" s="115"/>
      <c r="J566" s="115"/>
      <c r="K566" s="115"/>
      <c r="L566" s="104"/>
      <c r="M566" s="104"/>
      <c r="N566" s="104"/>
      <c r="O566" s="104"/>
    </row>
    <row r="567" spans="1:15" ht="37.5" x14ac:dyDescent="0.3">
      <c r="A567" s="168" t="s">
        <v>810</v>
      </c>
      <c r="B567" s="168" t="s">
        <v>1013</v>
      </c>
      <c r="C567" s="267">
        <v>150000000</v>
      </c>
      <c r="D567" s="171" t="s">
        <v>1009</v>
      </c>
      <c r="E567" s="103"/>
      <c r="F567" s="103"/>
      <c r="G567" s="103"/>
      <c r="H567" s="115"/>
      <c r="I567" s="115"/>
      <c r="J567" s="115"/>
      <c r="K567" s="115"/>
      <c r="L567" s="104"/>
      <c r="M567" s="104"/>
      <c r="N567" s="104"/>
      <c r="O567" s="104"/>
    </row>
    <row r="568" spans="1:15" ht="56.25" x14ac:dyDescent="0.3">
      <c r="A568" s="168" t="s">
        <v>810</v>
      </c>
      <c r="B568" s="168" t="s">
        <v>1022</v>
      </c>
      <c r="C568" s="267">
        <v>113000000</v>
      </c>
      <c r="D568" s="171" t="s">
        <v>1020</v>
      </c>
      <c r="E568" s="103"/>
      <c r="F568" s="103"/>
      <c r="G568" s="103"/>
      <c r="H568" s="115"/>
      <c r="I568" s="115"/>
      <c r="J568" s="115"/>
      <c r="K568" s="115"/>
      <c r="L568" s="104"/>
      <c r="M568" s="104"/>
      <c r="N568" s="104"/>
      <c r="O568" s="104"/>
    </row>
    <row r="569" spans="1:15" ht="18.75" x14ac:dyDescent="0.3">
      <c r="A569" s="168" t="s">
        <v>810</v>
      </c>
      <c r="B569" s="168" t="s">
        <v>1131</v>
      </c>
      <c r="C569" s="267">
        <v>3000000</v>
      </c>
      <c r="D569" s="171" t="s">
        <v>1114</v>
      </c>
      <c r="E569" s="103"/>
      <c r="F569" s="103"/>
      <c r="G569" s="103"/>
      <c r="H569" s="115"/>
      <c r="I569" s="115"/>
      <c r="J569" s="115"/>
      <c r="K569" s="115"/>
      <c r="L569" s="104"/>
      <c r="M569" s="104"/>
      <c r="N569" s="104"/>
      <c r="O569" s="104"/>
    </row>
    <row r="570" spans="1:15" ht="56.25" x14ac:dyDescent="0.3">
      <c r="A570" s="168" t="s">
        <v>810</v>
      </c>
      <c r="B570" s="168" t="s">
        <v>1153</v>
      </c>
      <c r="C570" s="267">
        <v>27000000</v>
      </c>
      <c r="D570" s="171" t="s">
        <v>1150</v>
      </c>
      <c r="E570" s="103"/>
      <c r="F570" s="103"/>
      <c r="G570" s="103"/>
      <c r="H570" s="115"/>
      <c r="I570" s="115"/>
      <c r="J570" s="115"/>
      <c r="K570" s="115"/>
      <c r="L570" s="104"/>
      <c r="M570" s="104"/>
      <c r="N570" s="104"/>
      <c r="O570" s="104"/>
    </row>
    <row r="571" spans="1:15" ht="56.25" x14ac:dyDescent="0.3">
      <c r="A571" s="168" t="s">
        <v>810</v>
      </c>
      <c r="B571" s="168" t="s">
        <v>1494</v>
      </c>
      <c r="C571" s="267">
        <v>1318050</v>
      </c>
      <c r="D571" s="171" t="s">
        <v>923</v>
      </c>
      <c r="E571" s="103"/>
      <c r="F571" s="103"/>
      <c r="G571" s="103"/>
      <c r="H571" s="115"/>
      <c r="I571" s="115"/>
      <c r="J571" s="115"/>
      <c r="K571" s="115"/>
      <c r="L571" s="104"/>
      <c r="M571" s="104"/>
      <c r="N571" s="104"/>
      <c r="O571" s="104"/>
    </row>
    <row r="572" spans="1:15" ht="37.5" x14ac:dyDescent="0.3">
      <c r="A572" s="103" t="s">
        <v>760</v>
      </c>
      <c r="B572" s="103" t="s">
        <v>471</v>
      </c>
      <c r="C572" s="261"/>
      <c r="D572" s="171"/>
      <c r="E572" s="103"/>
      <c r="F572" s="103"/>
      <c r="G572" s="103"/>
      <c r="H572" s="115"/>
      <c r="I572" s="115"/>
      <c r="J572" s="115"/>
      <c r="K572" s="115"/>
      <c r="L572" s="104"/>
      <c r="M572" s="104"/>
      <c r="N572" s="104"/>
      <c r="O572" s="104"/>
    </row>
    <row r="573" spans="1:15" ht="18.75" x14ac:dyDescent="0.3">
      <c r="A573" s="103" t="s">
        <v>761</v>
      </c>
      <c r="B573" s="103" t="s">
        <v>472</v>
      </c>
      <c r="C573" s="261"/>
      <c r="D573" s="171"/>
      <c r="E573" s="103"/>
      <c r="F573" s="103"/>
      <c r="G573" s="103"/>
      <c r="H573" s="115"/>
      <c r="I573" s="115"/>
      <c r="J573" s="115"/>
      <c r="K573" s="115"/>
      <c r="L573" s="104"/>
      <c r="M573" s="104"/>
      <c r="N573" s="104"/>
      <c r="O573" s="104"/>
    </row>
    <row r="574" spans="1:15" ht="37.5" x14ac:dyDescent="0.3">
      <c r="A574" s="103" t="s">
        <v>762</v>
      </c>
      <c r="B574" s="103" t="s">
        <v>473</v>
      </c>
      <c r="C574" s="261"/>
      <c r="D574" s="171"/>
      <c r="E574" s="103"/>
      <c r="F574" s="103"/>
      <c r="G574" s="103"/>
      <c r="H574" s="115"/>
      <c r="I574" s="115"/>
      <c r="J574" s="115"/>
      <c r="K574" s="115"/>
      <c r="L574" s="104"/>
      <c r="M574" s="104"/>
      <c r="N574" s="104"/>
      <c r="O574" s="104"/>
    </row>
    <row r="575" spans="1:15" ht="37.5" x14ac:dyDescent="0.3">
      <c r="A575" s="168" t="s">
        <v>810</v>
      </c>
      <c r="B575" s="168" t="s">
        <v>1417</v>
      </c>
      <c r="C575" s="261">
        <v>300000</v>
      </c>
      <c r="D575" s="171" t="s">
        <v>898</v>
      </c>
      <c r="E575" s="103"/>
      <c r="F575" s="103"/>
      <c r="G575" s="103"/>
      <c r="H575" s="115"/>
      <c r="I575" s="115"/>
      <c r="J575" s="115"/>
      <c r="K575" s="115"/>
      <c r="L575" s="104"/>
      <c r="M575" s="104"/>
      <c r="N575" s="104"/>
      <c r="O575" s="104"/>
    </row>
    <row r="576" spans="1:15" ht="37.5" x14ac:dyDescent="0.3">
      <c r="A576" s="168" t="s">
        <v>810</v>
      </c>
      <c r="B576" s="168" t="s">
        <v>1418</v>
      </c>
      <c r="C576" s="261">
        <v>30000000</v>
      </c>
      <c r="D576" s="171" t="s">
        <v>898</v>
      </c>
      <c r="E576" s="103"/>
      <c r="F576" s="103"/>
      <c r="G576" s="103"/>
      <c r="H576" s="115"/>
      <c r="I576" s="115"/>
      <c r="J576" s="115"/>
      <c r="K576" s="115"/>
      <c r="L576" s="104"/>
      <c r="M576" s="104"/>
      <c r="N576" s="104"/>
      <c r="O576" s="104"/>
    </row>
    <row r="577" spans="1:15" ht="37.5" x14ac:dyDescent="0.3">
      <c r="A577" s="168" t="s">
        <v>810</v>
      </c>
      <c r="B577" s="168" t="s">
        <v>1470</v>
      </c>
      <c r="C577" s="261">
        <v>2000000</v>
      </c>
      <c r="D577" s="171" t="s">
        <v>1070</v>
      </c>
      <c r="E577" s="103"/>
      <c r="F577" s="103"/>
      <c r="G577" s="103"/>
      <c r="H577" s="115"/>
      <c r="I577" s="115"/>
      <c r="J577" s="115"/>
      <c r="K577" s="115"/>
      <c r="L577" s="104"/>
      <c r="M577" s="104"/>
      <c r="N577" s="104"/>
      <c r="O577" s="104"/>
    </row>
    <row r="578" spans="1:15" ht="47.25" customHeight="1" x14ac:dyDescent="0.3">
      <c r="A578" s="168" t="s">
        <v>810</v>
      </c>
      <c r="B578" s="168" t="s">
        <v>1493</v>
      </c>
      <c r="C578" s="261">
        <v>379243.5</v>
      </c>
      <c r="D578" s="171" t="s">
        <v>923</v>
      </c>
      <c r="E578" s="103"/>
      <c r="F578" s="103"/>
      <c r="G578" s="103"/>
      <c r="H578" s="115"/>
      <c r="I578" s="115"/>
      <c r="J578" s="115"/>
      <c r="K578" s="115"/>
      <c r="L578" s="104"/>
      <c r="M578" s="104"/>
      <c r="N578" s="104"/>
      <c r="O578" s="104"/>
    </row>
    <row r="579" spans="1:15" ht="56.25" x14ac:dyDescent="0.2">
      <c r="A579" s="100" t="s">
        <v>474</v>
      </c>
      <c r="B579" s="101" t="s">
        <v>475</v>
      </c>
      <c r="C579" s="268"/>
      <c r="D579" s="170"/>
      <c r="E579" s="101" t="s">
        <v>764</v>
      </c>
      <c r="F579" s="239" t="s">
        <v>1343</v>
      </c>
      <c r="G579" s="101" t="s">
        <v>655</v>
      </c>
      <c r="H579" s="114" t="s">
        <v>1365</v>
      </c>
      <c r="I579" s="114">
        <v>1</v>
      </c>
      <c r="J579" s="114">
        <v>3</v>
      </c>
      <c r="K579" s="114">
        <v>5</v>
      </c>
      <c r="L579" s="102"/>
      <c r="M579" s="102"/>
      <c r="N579" s="102"/>
      <c r="O579" s="102"/>
    </row>
    <row r="580" spans="1:15" ht="37.5" x14ac:dyDescent="0.3">
      <c r="A580" s="103" t="s">
        <v>482</v>
      </c>
      <c r="B580" s="103" t="s">
        <v>476</v>
      </c>
      <c r="C580" s="261"/>
      <c r="D580" s="171"/>
      <c r="E580" s="103"/>
      <c r="F580" s="103"/>
      <c r="G580" s="103"/>
      <c r="H580" s="115"/>
      <c r="I580" s="115"/>
      <c r="J580" s="115"/>
      <c r="K580" s="115"/>
      <c r="L580" s="104"/>
      <c r="M580" s="104"/>
      <c r="N580" s="104"/>
      <c r="O580" s="104"/>
    </row>
    <row r="581" spans="1:15" ht="18.75" x14ac:dyDescent="0.3">
      <c r="A581" s="168" t="s">
        <v>810</v>
      </c>
      <c r="B581" s="168" t="s">
        <v>1180</v>
      </c>
      <c r="C581" s="267">
        <v>500000</v>
      </c>
      <c r="D581" s="171" t="s">
        <v>863</v>
      </c>
      <c r="E581" s="103"/>
      <c r="F581" s="103"/>
      <c r="G581" s="103"/>
      <c r="H581" s="115"/>
      <c r="I581" s="115"/>
      <c r="J581" s="115"/>
      <c r="K581" s="115"/>
      <c r="L581" s="104"/>
      <c r="M581" s="104"/>
      <c r="N581" s="104"/>
      <c r="O581" s="104"/>
    </row>
    <row r="582" spans="1:15" ht="30.75" customHeight="1" x14ac:dyDescent="0.3">
      <c r="A582" s="168" t="s">
        <v>810</v>
      </c>
      <c r="B582" s="168" t="s">
        <v>867</v>
      </c>
      <c r="C582" s="267">
        <v>2230000</v>
      </c>
      <c r="D582" s="171" t="s">
        <v>870</v>
      </c>
      <c r="E582" s="103"/>
      <c r="F582" s="103"/>
      <c r="G582" s="103"/>
      <c r="H582" s="115"/>
      <c r="I582" s="115"/>
      <c r="J582" s="115"/>
      <c r="K582" s="115"/>
      <c r="L582" s="104"/>
      <c r="M582" s="104"/>
      <c r="N582" s="104"/>
      <c r="O582" s="104"/>
    </row>
    <row r="583" spans="1:15" ht="56.25" x14ac:dyDescent="0.3">
      <c r="A583" s="168" t="s">
        <v>810</v>
      </c>
      <c r="B583" s="168" t="s">
        <v>954</v>
      </c>
      <c r="C583" s="267"/>
      <c r="D583" s="171" t="s">
        <v>955</v>
      </c>
      <c r="E583" s="103"/>
      <c r="F583" s="103"/>
      <c r="G583" s="103"/>
      <c r="H583" s="115"/>
      <c r="I583" s="115"/>
      <c r="J583" s="115"/>
      <c r="K583" s="115"/>
      <c r="L583" s="104"/>
      <c r="M583" s="104"/>
      <c r="N583" s="104"/>
      <c r="O583" s="104"/>
    </row>
    <row r="584" spans="1:15" ht="93.75" x14ac:dyDescent="0.3">
      <c r="A584" s="168" t="s">
        <v>810</v>
      </c>
      <c r="B584" s="168" t="s">
        <v>956</v>
      </c>
      <c r="C584" s="267"/>
      <c r="D584" s="171" t="s">
        <v>955</v>
      </c>
      <c r="E584" s="103"/>
      <c r="F584" s="103"/>
      <c r="G584" s="103"/>
      <c r="H584" s="115"/>
      <c r="I584" s="115"/>
      <c r="J584" s="115"/>
      <c r="K584" s="115"/>
      <c r="L584" s="104"/>
      <c r="M584" s="104"/>
      <c r="N584" s="104"/>
      <c r="O584" s="104"/>
    </row>
    <row r="585" spans="1:15" ht="56.25" x14ac:dyDescent="0.3">
      <c r="A585" s="168" t="s">
        <v>810</v>
      </c>
      <c r="B585" s="168" t="s">
        <v>957</v>
      </c>
      <c r="C585" s="267"/>
      <c r="D585" s="171" t="s">
        <v>955</v>
      </c>
      <c r="E585" s="103"/>
      <c r="F585" s="103"/>
      <c r="G585" s="103"/>
      <c r="H585" s="115"/>
      <c r="I585" s="115"/>
      <c r="J585" s="115"/>
      <c r="K585" s="115"/>
      <c r="L585" s="104"/>
      <c r="M585" s="104"/>
      <c r="N585" s="104"/>
      <c r="O585" s="104"/>
    </row>
    <row r="586" spans="1:15" ht="18.75" x14ac:dyDescent="0.3">
      <c r="A586" s="168" t="s">
        <v>810</v>
      </c>
      <c r="B586" s="168" t="s">
        <v>1003</v>
      </c>
      <c r="C586" s="267">
        <v>37500</v>
      </c>
      <c r="D586" s="171" t="s">
        <v>996</v>
      </c>
      <c r="E586" s="103"/>
      <c r="F586" s="103"/>
      <c r="G586" s="103"/>
      <c r="H586" s="115"/>
      <c r="I586" s="115"/>
      <c r="J586" s="115"/>
      <c r="K586" s="115"/>
      <c r="L586" s="104"/>
      <c r="M586" s="104"/>
      <c r="N586" s="104"/>
      <c r="O586" s="104"/>
    </row>
    <row r="587" spans="1:15" ht="75" x14ac:dyDescent="0.3">
      <c r="A587" s="168" t="s">
        <v>810</v>
      </c>
      <c r="B587" s="168" t="s">
        <v>1053</v>
      </c>
      <c r="C587" s="267">
        <v>10000000</v>
      </c>
      <c r="D587" s="171" t="s">
        <v>1020</v>
      </c>
      <c r="E587" s="103"/>
      <c r="F587" s="103"/>
      <c r="G587" s="103"/>
      <c r="H587" s="115"/>
      <c r="I587" s="115"/>
      <c r="J587" s="115"/>
      <c r="K587" s="115"/>
      <c r="L587" s="104"/>
      <c r="M587" s="104"/>
      <c r="N587" s="104"/>
      <c r="O587" s="104"/>
    </row>
    <row r="588" spans="1:15" ht="37.5" x14ac:dyDescent="0.3">
      <c r="A588" s="168" t="s">
        <v>810</v>
      </c>
      <c r="B588" s="168" t="s">
        <v>1124</v>
      </c>
      <c r="C588" s="267">
        <v>5000000</v>
      </c>
      <c r="D588" s="171" t="s">
        <v>1114</v>
      </c>
      <c r="E588" s="103"/>
      <c r="F588" s="103"/>
      <c r="G588" s="103"/>
      <c r="H588" s="115"/>
      <c r="I588" s="115"/>
      <c r="J588" s="115"/>
      <c r="K588" s="115"/>
      <c r="L588" s="104"/>
      <c r="M588" s="104"/>
      <c r="N588" s="104"/>
      <c r="O588" s="104"/>
    </row>
    <row r="589" spans="1:15" ht="18.75" x14ac:dyDescent="0.3">
      <c r="A589" s="168" t="s">
        <v>810</v>
      </c>
      <c r="B589" s="168" t="s">
        <v>1127</v>
      </c>
      <c r="C589" s="267">
        <v>3900000</v>
      </c>
      <c r="D589" s="171" t="s">
        <v>1114</v>
      </c>
      <c r="E589" s="103"/>
      <c r="F589" s="103"/>
      <c r="G589" s="103"/>
      <c r="H589" s="115"/>
      <c r="I589" s="115"/>
      <c r="J589" s="115"/>
      <c r="K589" s="115"/>
      <c r="L589" s="104"/>
      <c r="M589" s="104"/>
      <c r="N589" s="104"/>
      <c r="O589" s="104"/>
    </row>
    <row r="590" spans="1:15" ht="18.75" x14ac:dyDescent="0.3">
      <c r="A590" s="168" t="s">
        <v>810</v>
      </c>
      <c r="B590" s="168" t="s">
        <v>1127</v>
      </c>
      <c r="C590" s="267">
        <v>3000000</v>
      </c>
      <c r="D590" s="171" t="s">
        <v>970</v>
      </c>
      <c r="E590" s="103"/>
      <c r="F590" s="103"/>
      <c r="G590" s="103"/>
      <c r="H590" s="115"/>
      <c r="I590" s="115"/>
      <c r="J590" s="115"/>
      <c r="K590" s="115"/>
      <c r="L590" s="104"/>
      <c r="M590" s="104"/>
      <c r="N590" s="104"/>
      <c r="O590" s="104"/>
    </row>
    <row r="591" spans="1:15" ht="37.5" x14ac:dyDescent="0.3">
      <c r="A591" s="168" t="s">
        <v>810</v>
      </c>
      <c r="B591" s="168" t="s">
        <v>1477</v>
      </c>
      <c r="C591" s="267">
        <v>2000000</v>
      </c>
      <c r="D591" s="171" t="s">
        <v>1070</v>
      </c>
      <c r="E591" s="103"/>
      <c r="F591" s="103"/>
      <c r="G591" s="103"/>
      <c r="H591" s="115"/>
      <c r="I591" s="115"/>
      <c r="J591" s="115"/>
      <c r="K591" s="115"/>
      <c r="L591" s="104"/>
      <c r="M591" s="104"/>
      <c r="N591" s="104"/>
      <c r="O591" s="104"/>
    </row>
    <row r="592" spans="1:15" ht="56.25" x14ac:dyDescent="0.3">
      <c r="A592" s="168" t="s">
        <v>810</v>
      </c>
      <c r="B592" s="168" t="s">
        <v>1491</v>
      </c>
      <c r="C592" s="267">
        <v>3039188.12</v>
      </c>
      <c r="D592" s="171" t="s">
        <v>923</v>
      </c>
      <c r="E592" s="103"/>
      <c r="F592" s="103"/>
      <c r="G592" s="103"/>
      <c r="H592" s="115"/>
      <c r="I592" s="115"/>
      <c r="J592" s="115"/>
      <c r="K592" s="115"/>
      <c r="L592" s="104"/>
      <c r="M592" s="104"/>
      <c r="N592" s="104"/>
      <c r="O592" s="104"/>
    </row>
    <row r="593" spans="1:27" ht="56.25" x14ac:dyDescent="0.3">
      <c r="A593" s="103" t="s">
        <v>483</v>
      </c>
      <c r="B593" s="103" t="s">
        <v>477</v>
      </c>
      <c r="C593" s="261"/>
      <c r="D593" s="171"/>
      <c r="E593" s="103"/>
      <c r="F593" s="103"/>
      <c r="G593" s="103"/>
      <c r="H593" s="115"/>
      <c r="I593" s="115"/>
      <c r="J593" s="115"/>
      <c r="K593" s="115"/>
      <c r="L593" s="104"/>
      <c r="M593" s="104"/>
      <c r="N593" s="104"/>
      <c r="O593" s="104"/>
    </row>
    <row r="594" spans="1:27" ht="56.25" x14ac:dyDescent="0.3">
      <c r="A594" s="103" t="s">
        <v>484</v>
      </c>
      <c r="B594" s="103" t="s">
        <v>478</v>
      </c>
      <c r="C594" s="261"/>
      <c r="D594" s="171"/>
      <c r="E594" s="103"/>
      <c r="F594" s="103"/>
      <c r="G594" s="103"/>
      <c r="H594" s="115"/>
      <c r="I594" s="115"/>
      <c r="J594" s="115"/>
      <c r="K594" s="115"/>
      <c r="L594" s="104"/>
      <c r="M594" s="104"/>
      <c r="N594" s="104"/>
      <c r="O594" s="104"/>
    </row>
    <row r="595" spans="1:27" ht="37.5" x14ac:dyDescent="0.3">
      <c r="A595" s="103" t="s">
        <v>485</v>
      </c>
      <c r="B595" s="103" t="s">
        <v>479</v>
      </c>
      <c r="C595" s="261"/>
      <c r="D595" s="171"/>
      <c r="E595" s="103"/>
      <c r="F595" s="103"/>
      <c r="G595" s="103"/>
      <c r="H595" s="115"/>
      <c r="I595" s="115"/>
      <c r="J595" s="115"/>
      <c r="K595" s="115"/>
      <c r="L595" s="104"/>
      <c r="M595" s="104"/>
      <c r="N595" s="104"/>
      <c r="O595" s="104"/>
    </row>
    <row r="596" spans="1:27" ht="75" x14ac:dyDescent="0.3">
      <c r="A596" s="168" t="s">
        <v>810</v>
      </c>
      <c r="B596" s="168" t="s">
        <v>958</v>
      </c>
      <c r="C596" s="267"/>
      <c r="D596" s="171" t="s">
        <v>955</v>
      </c>
      <c r="E596" s="103"/>
      <c r="F596" s="103"/>
      <c r="G596" s="103"/>
      <c r="H596" s="115"/>
      <c r="I596" s="115"/>
      <c r="J596" s="115"/>
      <c r="K596" s="115"/>
      <c r="L596" s="104"/>
      <c r="M596" s="104"/>
      <c r="N596" s="104"/>
      <c r="O596" s="104"/>
    </row>
    <row r="597" spans="1:27" ht="18.75" x14ac:dyDescent="0.3">
      <c r="A597" s="103" t="s">
        <v>486</v>
      </c>
      <c r="B597" s="103" t="s">
        <v>480</v>
      </c>
      <c r="C597" s="261"/>
      <c r="D597" s="171"/>
      <c r="E597" s="103"/>
      <c r="F597" s="103"/>
      <c r="G597" s="103"/>
      <c r="H597" s="115"/>
      <c r="I597" s="115"/>
      <c r="J597" s="115"/>
      <c r="K597" s="115"/>
      <c r="L597" s="104"/>
      <c r="M597" s="104"/>
      <c r="N597" s="104"/>
      <c r="O597" s="104"/>
    </row>
    <row r="598" spans="1:27" ht="18.75" x14ac:dyDescent="0.3">
      <c r="A598" s="168" t="s">
        <v>810</v>
      </c>
      <c r="B598" s="168" t="s">
        <v>1061</v>
      </c>
      <c r="C598" s="267">
        <v>5000000</v>
      </c>
      <c r="D598" s="171" t="s">
        <v>1020</v>
      </c>
      <c r="E598" s="103"/>
      <c r="F598" s="103"/>
      <c r="G598" s="103"/>
      <c r="H598" s="115"/>
      <c r="I598" s="115"/>
      <c r="J598" s="115"/>
      <c r="K598" s="115"/>
      <c r="L598" s="104"/>
      <c r="M598" s="104"/>
      <c r="N598" s="104"/>
      <c r="O598" s="104"/>
    </row>
    <row r="599" spans="1:27" ht="37.5" x14ac:dyDescent="0.3">
      <c r="A599" s="168" t="s">
        <v>810</v>
      </c>
      <c r="B599" s="168" t="s">
        <v>1415</v>
      </c>
      <c r="C599" s="267">
        <v>7000000</v>
      </c>
      <c r="D599" s="171" t="s">
        <v>870</v>
      </c>
      <c r="E599" s="103"/>
      <c r="F599" s="103"/>
      <c r="G599" s="103"/>
      <c r="H599" s="115"/>
      <c r="I599" s="115"/>
      <c r="J599" s="115"/>
      <c r="K599" s="115"/>
      <c r="L599" s="104"/>
      <c r="M599" s="104"/>
      <c r="N599" s="104"/>
      <c r="O599" s="104"/>
    </row>
    <row r="600" spans="1:27" ht="37.5" x14ac:dyDescent="0.3">
      <c r="A600" s="168" t="s">
        <v>810</v>
      </c>
      <c r="B600" s="168" t="s">
        <v>1440</v>
      </c>
      <c r="C600" s="267">
        <v>5500000</v>
      </c>
      <c r="D600" s="171" t="s">
        <v>970</v>
      </c>
      <c r="E600" s="103"/>
      <c r="F600" s="103"/>
      <c r="G600" s="103"/>
      <c r="H600" s="115"/>
      <c r="I600" s="115"/>
      <c r="J600" s="115"/>
      <c r="K600" s="115"/>
      <c r="L600" s="104"/>
      <c r="M600" s="104"/>
      <c r="N600" s="104"/>
      <c r="O600" s="104"/>
    </row>
    <row r="601" spans="1:27" ht="37.5" x14ac:dyDescent="0.3">
      <c r="A601" s="168" t="s">
        <v>810</v>
      </c>
      <c r="B601" s="168" t="s">
        <v>1492</v>
      </c>
      <c r="C601" s="267">
        <v>294000</v>
      </c>
      <c r="D601" s="171" t="s">
        <v>923</v>
      </c>
      <c r="E601" s="103"/>
      <c r="F601" s="103"/>
      <c r="G601" s="103"/>
      <c r="H601" s="115"/>
      <c r="I601" s="115"/>
      <c r="J601" s="115"/>
      <c r="K601" s="115"/>
      <c r="L601" s="104"/>
      <c r="M601" s="104"/>
      <c r="N601" s="104"/>
      <c r="O601" s="104"/>
    </row>
    <row r="602" spans="1:27" ht="37.5" x14ac:dyDescent="0.3">
      <c r="A602" s="103" t="s">
        <v>487</v>
      </c>
      <c r="B602" s="103" t="s">
        <v>481</v>
      </c>
      <c r="C602" s="261"/>
      <c r="D602" s="171"/>
      <c r="E602" s="103"/>
      <c r="F602" s="103"/>
      <c r="G602" s="103"/>
      <c r="H602" s="115"/>
      <c r="I602" s="115"/>
      <c r="J602" s="115"/>
      <c r="K602" s="115"/>
      <c r="L602" s="104"/>
      <c r="M602" s="104"/>
      <c r="N602" s="104"/>
      <c r="O602" s="104"/>
    </row>
    <row r="603" spans="1:27" s="279" customFormat="1" ht="18.75" x14ac:dyDescent="0.3">
      <c r="A603" s="182" t="s">
        <v>810</v>
      </c>
      <c r="B603" s="182" t="s">
        <v>1532</v>
      </c>
      <c r="C603" s="275">
        <v>7500000</v>
      </c>
      <c r="D603" s="276" t="s">
        <v>1087</v>
      </c>
      <c r="E603" s="182"/>
      <c r="F603" s="182"/>
      <c r="G603" s="182"/>
      <c r="H603" s="277"/>
      <c r="I603" s="277"/>
      <c r="J603" s="277"/>
      <c r="K603" s="277"/>
      <c r="L603" s="278"/>
      <c r="M603" s="278"/>
      <c r="N603" s="278"/>
      <c r="O603" s="278"/>
    </row>
    <row r="604" spans="1:27" s="279" customFormat="1" ht="18.75" x14ac:dyDescent="0.3">
      <c r="A604" s="168" t="s">
        <v>810</v>
      </c>
      <c r="B604" s="168" t="s">
        <v>1126</v>
      </c>
      <c r="C604" s="275">
        <v>2100000</v>
      </c>
      <c r="D604" s="276" t="s">
        <v>1114</v>
      </c>
      <c r="E604" s="182"/>
      <c r="F604" s="182"/>
      <c r="G604" s="182"/>
      <c r="H604" s="277"/>
      <c r="I604" s="277"/>
      <c r="J604" s="277"/>
      <c r="K604" s="277"/>
      <c r="L604" s="278"/>
      <c r="M604" s="278"/>
      <c r="N604" s="278"/>
      <c r="O604" s="278"/>
    </row>
    <row r="605" spans="1:27" s="3" customFormat="1" ht="37.5" x14ac:dyDescent="0.2">
      <c r="A605" s="283" t="s">
        <v>488</v>
      </c>
      <c r="B605" s="284" t="s">
        <v>490</v>
      </c>
      <c r="C605" s="305">
        <f>SUM(C607:C690)</f>
        <v>3862247462.6375003</v>
      </c>
      <c r="D605" s="301"/>
      <c r="E605" s="99" t="s">
        <v>765</v>
      </c>
      <c r="F605" s="238" t="s">
        <v>1344</v>
      </c>
      <c r="G605" s="99" t="s">
        <v>758</v>
      </c>
      <c r="H605" s="113" t="s">
        <v>1365</v>
      </c>
      <c r="I605" s="113">
        <v>10</v>
      </c>
      <c r="J605" s="113">
        <v>25</v>
      </c>
      <c r="K605" s="113">
        <v>50</v>
      </c>
      <c r="L605" s="285"/>
      <c r="M605" s="285"/>
      <c r="N605" s="285"/>
      <c r="O605" s="285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s="3" customFormat="1" ht="37.5" x14ac:dyDescent="0.2">
      <c r="A606" s="283"/>
      <c r="B606" s="284"/>
      <c r="C606" s="306"/>
      <c r="D606" s="302"/>
      <c r="E606" s="99" t="s">
        <v>529</v>
      </c>
      <c r="F606" s="99" t="s">
        <v>766</v>
      </c>
      <c r="G606" s="99">
        <v>1</v>
      </c>
      <c r="H606" s="113" t="s">
        <v>1365</v>
      </c>
      <c r="I606" s="113">
        <v>0</v>
      </c>
      <c r="J606" s="113">
        <v>0</v>
      </c>
      <c r="K606" s="113">
        <v>1</v>
      </c>
      <c r="L606" s="285"/>
      <c r="M606" s="285"/>
      <c r="N606" s="285"/>
      <c r="O606" s="285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56.25" x14ac:dyDescent="0.2">
      <c r="A607" s="100" t="s">
        <v>489</v>
      </c>
      <c r="B607" s="101" t="s">
        <v>491</v>
      </c>
      <c r="C607" s="268"/>
      <c r="D607" s="170"/>
      <c r="E607" s="101" t="s">
        <v>767</v>
      </c>
      <c r="F607" s="239" t="s">
        <v>1345</v>
      </c>
      <c r="G607" s="101" t="s">
        <v>655</v>
      </c>
      <c r="H607" s="114" t="s">
        <v>1365</v>
      </c>
      <c r="I607" s="114">
        <v>3</v>
      </c>
      <c r="J607" s="114">
        <v>6</v>
      </c>
      <c r="K607" s="114">
        <v>10</v>
      </c>
      <c r="L607" s="102"/>
      <c r="M607" s="102"/>
      <c r="N607" s="102"/>
      <c r="O607" s="102"/>
    </row>
    <row r="608" spans="1:27" ht="37.5" x14ac:dyDescent="0.3">
      <c r="A608" s="103" t="s">
        <v>495</v>
      </c>
      <c r="B608" s="103" t="s">
        <v>492</v>
      </c>
      <c r="C608" s="261"/>
      <c r="D608" s="171"/>
      <c r="E608" s="103"/>
      <c r="F608" s="103"/>
      <c r="G608" s="103"/>
      <c r="H608" s="115"/>
      <c r="I608" s="115"/>
      <c r="J608" s="115"/>
      <c r="K608" s="115"/>
      <c r="L608" s="104"/>
      <c r="M608" s="104"/>
      <c r="N608" s="104"/>
      <c r="O608" s="104"/>
    </row>
    <row r="609" spans="1:15" ht="18.75" x14ac:dyDescent="0.3">
      <c r="A609" s="103"/>
      <c r="B609" s="103"/>
      <c r="C609" s="261"/>
      <c r="D609" s="171"/>
      <c r="E609" s="103"/>
      <c r="F609" s="103"/>
      <c r="G609" s="103"/>
      <c r="H609" s="115"/>
      <c r="I609" s="115"/>
      <c r="J609" s="115"/>
      <c r="K609" s="115"/>
      <c r="L609" s="104"/>
      <c r="M609" s="104"/>
      <c r="N609" s="104"/>
      <c r="O609" s="104"/>
    </row>
    <row r="610" spans="1:15" ht="38.25" customHeight="1" x14ac:dyDescent="0.3">
      <c r="A610" s="168" t="s">
        <v>810</v>
      </c>
      <c r="B610" s="168" t="s">
        <v>865</v>
      </c>
      <c r="C610" s="267"/>
      <c r="D610" s="171" t="s">
        <v>866</v>
      </c>
      <c r="E610" s="103"/>
      <c r="F610" s="103"/>
      <c r="G610" s="103"/>
      <c r="H610" s="115"/>
      <c r="I610" s="115"/>
      <c r="J610" s="115"/>
      <c r="K610" s="115"/>
      <c r="L610" s="104"/>
      <c r="M610" s="104"/>
      <c r="N610" s="104"/>
      <c r="O610" s="104"/>
    </row>
    <row r="611" spans="1:15" ht="38.25" customHeight="1" x14ac:dyDescent="0.3">
      <c r="A611" s="168" t="s">
        <v>810</v>
      </c>
      <c r="B611" s="168" t="s">
        <v>1542</v>
      </c>
      <c r="C611" s="267">
        <v>10360000</v>
      </c>
      <c r="D611" s="171" t="s">
        <v>996</v>
      </c>
      <c r="E611" s="103"/>
      <c r="F611" s="103"/>
      <c r="G611" s="103"/>
      <c r="H611" s="115"/>
      <c r="I611" s="115"/>
      <c r="J611" s="115"/>
      <c r="K611" s="115"/>
      <c r="L611" s="104"/>
      <c r="M611" s="104"/>
      <c r="N611" s="104"/>
      <c r="O611" s="104"/>
    </row>
    <row r="612" spans="1:15" ht="38.25" customHeight="1" x14ac:dyDescent="0.3">
      <c r="A612" s="168" t="s">
        <v>810</v>
      </c>
      <c r="B612" s="168" t="s">
        <v>950</v>
      </c>
      <c r="C612" s="267">
        <v>6750000</v>
      </c>
      <c r="D612" s="171" t="s">
        <v>923</v>
      </c>
      <c r="E612" s="103"/>
      <c r="F612" s="103"/>
      <c r="G612" s="103"/>
      <c r="H612" s="115"/>
      <c r="I612" s="115"/>
      <c r="J612" s="115"/>
      <c r="K612" s="115"/>
      <c r="L612" s="104"/>
      <c r="M612" s="104"/>
      <c r="N612" s="104"/>
      <c r="O612" s="104"/>
    </row>
    <row r="613" spans="1:15" ht="58.5" customHeight="1" x14ac:dyDescent="0.3">
      <c r="A613" s="168" t="s">
        <v>810</v>
      </c>
      <c r="B613" s="168" t="s">
        <v>1401</v>
      </c>
      <c r="C613" s="267">
        <v>1274443.97</v>
      </c>
      <c r="D613" s="171" t="s">
        <v>923</v>
      </c>
      <c r="E613" s="103"/>
      <c r="F613" s="103"/>
      <c r="G613" s="103"/>
      <c r="H613" s="115"/>
      <c r="I613" s="115"/>
      <c r="J613" s="115"/>
      <c r="K613" s="115"/>
      <c r="L613" s="104"/>
      <c r="M613" s="104"/>
      <c r="N613" s="104"/>
      <c r="O613" s="104"/>
    </row>
    <row r="614" spans="1:15" ht="38.25" customHeight="1" x14ac:dyDescent="0.3">
      <c r="A614" s="168" t="s">
        <v>810</v>
      </c>
      <c r="B614" s="168" t="s">
        <v>972</v>
      </c>
      <c r="C614" s="267">
        <v>3750000</v>
      </c>
      <c r="D614" s="171" t="s">
        <v>970</v>
      </c>
      <c r="E614" s="103"/>
      <c r="F614" s="103"/>
      <c r="G614" s="103"/>
      <c r="H614" s="115"/>
      <c r="I614" s="115"/>
      <c r="J614" s="115"/>
      <c r="K614" s="115"/>
      <c r="L614" s="104"/>
      <c r="M614" s="104"/>
      <c r="N614" s="104"/>
      <c r="O614" s="104"/>
    </row>
    <row r="615" spans="1:15" ht="38.25" customHeight="1" x14ac:dyDescent="0.3">
      <c r="A615" s="168" t="s">
        <v>810</v>
      </c>
      <c r="B615" s="168" t="s">
        <v>975</v>
      </c>
      <c r="C615" s="267">
        <v>12700000</v>
      </c>
      <c r="D615" s="171" t="s">
        <v>970</v>
      </c>
      <c r="E615" s="103"/>
      <c r="F615" s="103"/>
      <c r="G615" s="103"/>
      <c r="H615" s="115"/>
      <c r="I615" s="115"/>
      <c r="J615" s="115"/>
      <c r="K615" s="115"/>
      <c r="L615" s="104"/>
      <c r="M615" s="104"/>
      <c r="N615" s="104"/>
      <c r="O615" s="104"/>
    </row>
    <row r="616" spans="1:15" ht="38.25" customHeight="1" x14ac:dyDescent="0.3">
      <c r="A616" s="168" t="s">
        <v>810</v>
      </c>
      <c r="B616" s="168" t="s">
        <v>987</v>
      </c>
      <c r="C616" s="267">
        <v>1630000</v>
      </c>
      <c r="D616" s="171" t="s">
        <v>985</v>
      </c>
      <c r="E616" s="103"/>
      <c r="F616" s="103"/>
      <c r="G616" s="103"/>
      <c r="H616" s="115"/>
      <c r="I616" s="115"/>
      <c r="J616" s="115"/>
      <c r="K616" s="115"/>
      <c r="L616" s="104"/>
      <c r="M616" s="104"/>
      <c r="N616" s="104"/>
      <c r="O616" s="104"/>
    </row>
    <row r="617" spans="1:15" ht="38.25" customHeight="1" x14ac:dyDescent="0.3">
      <c r="A617" s="168" t="s">
        <v>810</v>
      </c>
      <c r="B617" s="168" t="s">
        <v>992</v>
      </c>
      <c r="C617" s="267">
        <v>3000000</v>
      </c>
      <c r="D617" s="171" t="s">
        <v>985</v>
      </c>
      <c r="E617" s="103"/>
      <c r="F617" s="103"/>
      <c r="G617" s="103"/>
      <c r="H617" s="115"/>
      <c r="I617" s="115"/>
      <c r="J617" s="115"/>
      <c r="K617" s="115"/>
      <c r="L617" s="104"/>
      <c r="M617" s="104"/>
      <c r="N617" s="104"/>
      <c r="O617" s="104"/>
    </row>
    <row r="618" spans="1:15" ht="38.25" customHeight="1" x14ac:dyDescent="0.3">
      <c r="A618" s="168" t="s">
        <v>810</v>
      </c>
      <c r="B618" s="168" t="s">
        <v>1204</v>
      </c>
      <c r="C618" s="267">
        <v>5000000</v>
      </c>
      <c r="D618" s="171" t="s">
        <v>985</v>
      </c>
      <c r="E618" s="103"/>
      <c r="F618" s="103"/>
      <c r="G618" s="103"/>
      <c r="H618" s="115"/>
      <c r="I618" s="115"/>
      <c r="J618" s="115"/>
      <c r="K618" s="115"/>
      <c r="L618" s="104"/>
      <c r="M618" s="104"/>
      <c r="N618" s="104"/>
      <c r="O618" s="104"/>
    </row>
    <row r="619" spans="1:15" ht="38.25" customHeight="1" x14ac:dyDescent="0.3">
      <c r="A619" s="168" t="s">
        <v>810</v>
      </c>
      <c r="B619" s="168" t="s">
        <v>1001</v>
      </c>
      <c r="C619" s="267"/>
      <c r="D619" s="171" t="s">
        <v>996</v>
      </c>
      <c r="E619" s="103"/>
      <c r="F619" s="103"/>
      <c r="G619" s="103"/>
      <c r="H619" s="115"/>
      <c r="I619" s="115"/>
      <c r="J619" s="115"/>
      <c r="K619" s="115"/>
      <c r="L619" s="104"/>
      <c r="M619" s="104"/>
      <c r="N619" s="104"/>
      <c r="O619" s="104"/>
    </row>
    <row r="620" spans="1:15" ht="38.25" customHeight="1" x14ac:dyDescent="0.3">
      <c r="A620" s="168" t="s">
        <v>810</v>
      </c>
      <c r="B620" s="168" t="s">
        <v>1015</v>
      </c>
      <c r="C620" s="267">
        <v>6500000</v>
      </c>
      <c r="D620" s="171" t="s">
        <v>1009</v>
      </c>
      <c r="E620" s="103"/>
      <c r="F620" s="103"/>
      <c r="G620" s="103"/>
      <c r="H620" s="115"/>
      <c r="I620" s="115"/>
      <c r="J620" s="115"/>
      <c r="K620" s="115"/>
      <c r="L620" s="104"/>
      <c r="M620" s="104"/>
      <c r="N620" s="104"/>
      <c r="O620" s="104"/>
    </row>
    <row r="621" spans="1:15" ht="38.25" customHeight="1" x14ac:dyDescent="0.3">
      <c r="A621" s="168" t="s">
        <v>810</v>
      </c>
      <c r="B621" s="168" t="s">
        <v>1029</v>
      </c>
      <c r="C621" s="267">
        <v>881999.3</v>
      </c>
      <c r="D621" s="171" t="s">
        <v>1020</v>
      </c>
      <c r="E621" s="103"/>
      <c r="F621" s="103"/>
      <c r="G621" s="103"/>
      <c r="H621" s="115"/>
      <c r="I621" s="115"/>
      <c r="J621" s="115"/>
      <c r="K621" s="115"/>
      <c r="L621" s="104"/>
      <c r="M621" s="104"/>
      <c r="N621" s="104"/>
      <c r="O621" s="104"/>
    </row>
    <row r="622" spans="1:15" ht="75" x14ac:dyDescent="0.3">
      <c r="A622" s="168" t="s">
        <v>810</v>
      </c>
      <c r="B622" s="168" t="s">
        <v>1042</v>
      </c>
      <c r="C622" s="267">
        <v>3632480.9375</v>
      </c>
      <c r="D622" s="171" t="s">
        <v>1020</v>
      </c>
      <c r="E622" s="103"/>
      <c r="F622" s="103"/>
      <c r="G622" s="103"/>
      <c r="H622" s="115"/>
      <c r="I622" s="115"/>
      <c r="J622" s="115"/>
      <c r="K622" s="115"/>
      <c r="L622" s="104"/>
      <c r="M622" s="104"/>
      <c r="N622" s="104"/>
      <c r="O622" s="104"/>
    </row>
    <row r="623" spans="1:15" ht="37.5" x14ac:dyDescent="0.3">
      <c r="A623" s="168" t="s">
        <v>810</v>
      </c>
      <c r="B623" s="168" t="s">
        <v>1075</v>
      </c>
      <c r="C623" s="267">
        <v>1650000</v>
      </c>
      <c r="D623" s="171" t="s">
        <v>1070</v>
      </c>
      <c r="E623" s="103"/>
      <c r="F623" s="103"/>
      <c r="G623" s="103"/>
      <c r="H623" s="115"/>
      <c r="I623" s="115"/>
      <c r="J623" s="115"/>
      <c r="K623" s="115"/>
      <c r="L623" s="104"/>
      <c r="M623" s="104"/>
      <c r="N623" s="104"/>
      <c r="O623" s="104"/>
    </row>
    <row r="624" spans="1:15" ht="37.5" x14ac:dyDescent="0.3">
      <c r="A624" s="168" t="s">
        <v>810</v>
      </c>
      <c r="B624" s="168" t="s">
        <v>1077</v>
      </c>
      <c r="C624" s="267">
        <v>2625000</v>
      </c>
      <c r="D624" s="171" t="s">
        <v>1076</v>
      </c>
      <c r="E624" s="103"/>
      <c r="F624" s="103"/>
      <c r="G624" s="103"/>
      <c r="H624" s="115"/>
      <c r="I624" s="115"/>
      <c r="J624" s="115"/>
      <c r="K624" s="115"/>
      <c r="L624" s="104"/>
      <c r="M624" s="104"/>
      <c r="N624" s="104"/>
      <c r="O624" s="104"/>
    </row>
    <row r="625" spans="1:15" ht="56.25" x14ac:dyDescent="0.3">
      <c r="A625" s="168" t="s">
        <v>810</v>
      </c>
      <c r="B625" s="168" t="s">
        <v>1084</v>
      </c>
      <c r="C625" s="267">
        <v>6000000</v>
      </c>
      <c r="D625" s="171" t="s">
        <v>1080</v>
      </c>
      <c r="E625" s="103"/>
      <c r="F625" s="103"/>
      <c r="G625" s="103"/>
      <c r="H625" s="115"/>
      <c r="I625" s="115"/>
      <c r="J625" s="115"/>
      <c r="K625" s="115"/>
      <c r="L625" s="104"/>
      <c r="M625" s="104"/>
      <c r="N625" s="104"/>
      <c r="O625" s="104"/>
    </row>
    <row r="626" spans="1:15" ht="37.5" x14ac:dyDescent="0.3">
      <c r="A626" s="168" t="s">
        <v>810</v>
      </c>
      <c r="B626" s="168" t="s">
        <v>1526</v>
      </c>
      <c r="C626" s="267">
        <v>1350000</v>
      </c>
      <c r="D626" s="171" t="s">
        <v>1087</v>
      </c>
      <c r="E626" s="103"/>
      <c r="F626" s="103"/>
      <c r="G626" s="103"/>
      <c r="H626" s="115"/>
      <c r="I626" s="115"/>
      <c r="J626" s="115"/>
      <c r="K626" s="115"/>
      <c r="L626" s="104"/>
      <c r="M626" s="104"/>
      <c r="N626" s="104"/>
      <c r="O626" s="104"/>
    </row>
    <row r="627" spans="1:15" ht="18.75" x14ac:dyDescent="0.3">
      <c r="A627" s="168" t="s">
        <v>810</v>
      </c>
      <c r="B627" s="168" t="s">
        <v>1128</v>
      </c>
      <c r="C627" s="267">
        <v>13302888.300000001</v>
      </c>
      <c r="D627" s="171" t="s">
        <v>1114</v>
      </c>
      <c r="E627" s="103"/>
      <c r="F627" s="103"/>
      <c r="G627" s="103"/>
      <c r="H627" s="115"/>
      <c r="I627" s="115"/>
      <c r="J627" s="115"/>
      <c r="K627" s="115"/>
      <c r="L627" s="104"/>
      <c r="M627" s="104"/>
      <c r="N627" s="104"/>
      <c r="O627" s="104"/>
    </row>
    <row r="628" spans="1:15" ht="37.5" x14ac:dyDescent="0.3">
      <c r="A628" s="168" t="s">
        <v>810</v>
      </c>
      <c r="B628" s="168" t="s">
        <v>1139</v>
      </c>
      <c r="C628" s="267">
        <v>4280000</v>
      </c>
      <c r="D628" s="171" t="s">
        <v>1138</v>
      </c>
      <c r="E628" s="103"/>
      <c r="F628" s="103"/>
      <c r="G628" s="103"/>
      <c r="H628" s="115"/>
      <c r="I628" s="115"/>
      <c r="J628" s="115"/>
      <c r="K628" s="115"/>
      <c r="L628" s="104"/>
      <c r="M628" s="104"/>
      <c r="N628" s="104"/>
      <c r="O628" s="104"/>
    </row>
    <row r="629" spans="1:15" ht="37.5" x14ac:dyDescent="0.3">
      <c r="A629" s="168" t="s">
        <v>810</v>
      </c>
      <c r="B629" s="168" t="s">
        <v>1140</v>
      </c>
      <c r="C629" s="267">
        <v>1700000</v>
      </c>
      <c r="D629" s="171" t="s">
        <v>1138</v>
      </c>
      <c r="E629" s="103"/>
      <c r="F629" s="103"/>
      <c r="G629" s="103"/>
      <c r="H629" s="115"/>
      <c r="I629" s="115"/>
      <c r="J629" s="115"/>
      <c r="K629" s="115"/>
      <c r="L629" s="104"/>
      <c r="M629" s="104"/>
      <c r="N629" s="104"/>
      <c r="O629" s="104"/>
    </row>
    <row r="630" spans="1:15" ht="37.5" x14ac:dyDescent="0.3">
      <c r="A630" s="168" t="s">
        <v>810</v>
      </c>
      <c r="B630" s="168" t="s">
        <v>1141</v>
      </c>
      <c r="C630" s="267">
        <v>1100000</v>
      </c>
      <c r="D630" s="171" t="s">
        <v>1138</v>
      </c>
      <c r="E630" s="103"/>
      <c r="F630" s="103"/>
      <c r="G630" s="103"/>
      <c r="H630" s="115"/>
      <c r="I630" s="115"/>
      <c r="J630" s="115"/>
      <c r="K630" s="115"/>
      <c r="L630" s="104"/>
      <c r="M630" s="104"/>
      <c r="N630" s="104"/>
      <c r="O630" s="104"/>
    </row>
    <row r="631" spans="1:15" ht="37.5" x14ac:dyDescent="0.3">
      <c r="A631" s="168" t="s">
        <v>810</v>
      </c>
      <c r="B631" s="168" t="s">
        <v>1156</v>
      </c>
      <c r="C631" s="267">
        <v>1100000</v>
      </c>
      <c r="D631" s="171" t="s">
        <v>1150</v>
      </c>
      <c r="E631" s="103"/>
      <c r="F631" s="103"/>
      <c r="G631" s="103"/>
      <c r="H631" s="115"/>
      <c r="I631" s="115"/>
      <c r="J631" s="115"/>
      <c r="K631" s="115"/>
      <c r="L631" s="104"/>
      <c r="M631" s="104"/>
      <c r="N631" s="104"/>
      <c r="O631" s="104"/>
    </row>
    <row r="632" spans="1:15" ht="37.5" x14ac:dyDescent="0.3">
      <c r="A632" s="168" t="s">
        <v>810</v>
      </c>
      <c r="B632" s="168" t="s">
        <v>1531</v>
      </c>
      <c r="C632" s="267">
        <v>3700000</v>
      </c>
      <c r="D632" s="171" t="s">
        <v>1087</v>
      </c>
      <c r="E632" s="103"/>
      <c r="F632" s="103"/>
      <c r="G632" s="103"/>
      <c r="H632" s="115"/>
      <c r="I632" s="115"/>
      <c r="J632" s="115"/>
      <c r="K632" s="115"/>
      <c r="L632" s="104"/>
      <c r="M632" s="104"/>
      <c r="N632" s="104"/>
      <c r="O632" s="104"/>
    </row>
    <row r="633" spans="1:15" ht="37.5" x14ac:dyDescent="0.3">
      <c r="A633" s="168" t="s">
        <v>810</v>
      </c>
      <c r="B633" s="168" t="s">
        <v>1160</v>
      </c>
      <c r="C633" s="267">
        <v>878092.5</v>
      </c>
      <c r="D633" s="171" t="s">
        <v>1159</v>
      </c>
      <c r="E633" s="103"/>
      <c r="F633" s="103"/>
      <c r="G633" s="103"/>
      <c r="H633" s="115"/>
      <c r="I633" s="115"/>
      <c r="J633" s="115"/>
      <c r="K633" s="115"/>
      <c r="L633" s="104"/>
      <c r="M633" s="104"/>
      <c r="N633" s="104"/>
      <c r="O633" s="104"/>
    </row>
    <row r="634" spans="1:15" ht="56.25" x14ac:dyDescent="0.3">
      <c r="A634" s="168" t="s">
        <v>810</v>
      </c>
      <c r="B634" s="168" t="s">
        <v>1272</v>
      </c>
      <c r="C634" s="267">
        <v>2535655000</v>
      </c>
      <c r="D634" s="171" t="s">
        <v>1273</v>
      </c>
      <c r="E634" s="103"/>
      <c r="F634" s="103"/>
      <c r="G634" s="103"/>
      <c r="H634" s="115"/>
      <c r="I634" s="115"/>
      <c r="J634" s="115"/>
      <c r="K634" s="115"/>
      <c r="L634" s="104"/>
      <c r="M634" s="104"/>
      <c r="N634" s="104"/>
      <c r="O634" s="104"/>
    </row>
    <row r="635" spans="1:15" ht="37.5" x14ac:dyDescent="0.3">
      <c r="A635" s="168" t="s">
        <v>810</v>
      </c>
      <c r="B635" s="168" t="s">
        <v>1275</v>
      </c>
      <c r="C635" s="267">
        <v>363750000</v>
      </c>
      <c r="D635" s="171" t="s">
        <v>1273</v>
      </c>
      <c r="E635" s="103"/>
      <c r="F635" s="103"/>
      <c r="G635" s="103"/>
      <c r="H635" s="115"/>
      <c r="I635" s="115"/>
      <c r="J635" s="115"/>
      <c r="K635" s="115"/>
      <c r="L635" s="104"/>
      <c r="M635" s="104"/>
      <c r="N635" s="104"/>
      <c r="O635" s="104"/>
    </row>
    <row r="636" spans="1:15" ht="37.5" x14ac:dyDescent="0.3">
      <c r="A636" s="168" t="s">
        <v>810</v>
      </c>
      <c r="B636" s="168" t="s">
        <v>1276</v>
      </c>
      <c r="C636" s="267">
        <v>292730000</v>
      </c>
      <c r="D636" s="171" t="s">
        <v>1273</v>
      </c>
      <c r="E636" s="103"/>
      <c r="F636" s="103"/>
      <c r="G636" s="103"/>
      <c r="H636" s="115"/>
      <c r="I636" s="115"/>
      <c r="J636" s="115"/>
      <c r="K636" s="115"/>
      <c r="L636" s="104"/>
      <c r="M636" s="104"/>
      <c r="N636" s="104"/>
      <c r="O636" s="104"/>
    </row>
    <row r="637" spans="1:15" ht="37.5" x14ac:dyDescent="0.3">
      <c r="A637" s="168" t="s">
        <v>810</v>
      </c>
      <c r="B637" s="168" t="s">
        <v>1178</v>
      </c>
      <c r="C637" s="267">
        <v>61200000</v>
      </c>
      <c r="D637" s="171" t="s">
        <v>1273</v>
      </c>
      <c r="E637" s="103"/>
      <c r="F637" s="103"/>
      <c r="G637" s="103"/>
      <c r="H637" s="115"/>
      <c r="I637" s="115"/>
      <c r="J637" s="115"/>
      <c r="K637" s="115"/>
      <c r="L637" s="104"/>
      <c r="M637" s="104"/>
      <c r="N637" s="104"/>
      <c r="O637" s="104"/>
    </row>
    <row r="638" spans="1:15" ht="54" customHeight="1" x14ac:dyDescent="0.3">
      <c r="A638" s="168" t="s">
        <v>810</v>
      </c>
      <c r="B638" s="168" t="s">
        <v>1442</v>
      </c>
      <c r="C638" s="267">
        <v>3000000</v>
      </c>
      <c r="D638" s="171" t="s">
        <v>1441</v>
      </c>
      <c r="E638" s="103"/>
      <c r="F638" s="103"/>
      <c r="G638" s="103"/>
      <c r="H638" s="115"/>
      <c r="I638" s="115"/>
      <c r="J638" s="115"/>
      <c r="K638" s="115"/>
      <c r="L638" s="104"/>
      <c r="M638" s="104"/>
      <c r="N638" s="104"/>
      <c r="O638" s="104"/>
    </row>
    <row r="639" spans="1:15" ht="54" customHeight="1" x14ac:dyDescent="0.3">
      <c r="A639" s="168" t="s">
        <v>810</v>
      </c>
      <c r="B639" s="168" t="s">
        <v>1467</v>
      </c>
      <c r="C639" s="267">
        <v>75000000</v>
      </c>
      <c r="D639" s="171" t="s">
        <v>1070</v>
      </c>
      <c r="E639" s="103"/>
      <c r="F639" s="103"/>
      <c r="G639" s="103"/>
      <c r="H639" s="115"/>
      <c r="I639" s="115"/>
      <c r="J639" s="115"/>
      <c r="K639" s="115"/>
      <c r="L639" s="104"/>
      <c r="M639" s="104"/>
      <c r="N639" s="104"/>
      <c r="O639" s="104"/>
    </row>
    <row r="640" spans="1:15" ht="54" customHeight="1" x14ac:dyDescent="0.3">
      <c r="A640" s="168" t="s">
        <v>810</v>
      </c>
      <c r="B640" s="168" t="s">
        <v>1489</v>
      </c>
      <c r="C640" s="267">
        <v>407437.63</v>
      </c>
      <c r="D640" s="171" t="s">
        <v>923</v>
      </c>
      <c r="E640" s="103"/>
      <c r="F640" s="103"/>
      <c r="G640" s="103"/>
      <c r="H640" s="115"/>
      <c r="I640" s="115"/>
      <c r="J640" s="115"/>
      <c r="K640" s="115"/>
      <c r="L640" s="104"/>
      <c r="M640" s="104"/>
      <c r="N640" s="104"/>
      <c r="O640" s="104"/>
    </row>
    <row r="641" spans="1:15" ht="54" customHeight="1" x14ac:dyDescent="0.3">
      <c r="A641" s="168" t="s">
        <v>810</v>
      </c>
      <c r="B641" s="168" t="s">
        <v>1501</v>
      </c>
      <c r="C641" s="267">
        <v>40000000</v>
      </c>
      <c r="D641" s="171" t="s">
        <v>1273</v>
      </c>
      <c r="E641" s="103"/>
      <c r="F641" s="103"/>
      <c r="G641" s="103"/>
      <c r="H641" s="115"/>
      <c r="I641" s="115"/>
      <c r="J641" s="115"/>
      <c r="K641" s="115"/>
      <c r="L641" s="104"/>
      <c r="M641" s="104"/>
      <c r="N641" s="104"/>
      <c r="O641" s="104"/>
    </row>
    <row r="642" spans="1:15" ht="56.25" x14ac:dyDescent="0.3">
      <c r="A642" s="103" t="s">
        <v>496</v>
      </c>
      <c r="B642" s="103" t="s">
        <v>493</v>
      </c>
      <c r="C642" s="261"/>
      <c r="D642" s="171"/>
      <c r="E642" s="103"/>
      <c r="F642" s="103"/>
      <c r="G642" s="103"/>
      <c r="H642" s="115"/>
      <c r="I642" s="115"/>
      <c r="J642" s="115"/>
      <c r="K642" s="115"/>
      <c r="L642" s="104"/>
      <c r="M642" s="104"/>
      <c r="N642" s="104"/>
      <c r="O642" s="104"/>
    </row>
    <row r="643" spans="1:15" ht="37.5" x14ac:dyDescent="0.3">
      <c r="A643" s="168" t="s">
        <v>810</v>
      </c>
      <c r="B643" s="168" t="s">
        <v>1456</v>
      </c>
      <c r="C643" s="261">
        <v>3500000</v>
      </c>
      <c r="D643" s="171" t="s">
        <v>1070</v>
      </c>
      <c r="E643" s="103"/>
      <c r="F643" s="103"/>
      <c r="G643" s="103"/>
      <c r="H643" s="115"/>
      <c r="I643" s="115"/>
      <c r="J643" s="115"/>
      <c r="K643" s="115"/>
      <c r="L643" s="104"/>
      <c r="M643" s="104"/>
      <c r="N643" s="104"/>
      <c r="O643" s="104"/>
    </row>
    <row r="644" spans="1:15" ht="37.5" x14ac:dyDescent="0.3">
      <c r="A644" s="103" t="s">
        <v>497</v>
      </c>
      <c r="B644" s="103" t="s">
        <v>494</v>
      </c>
      <c r="C644" s="261"/>
      <c r="D644" s="171"/>
      <c r="E644" s="103"/>
      <c r="F644" s="103"/>
      <c r="G644" s="103"/>
      <c r="H644" s="115"/>
      <c r="I644" s="115"/>
      <c r="J644" s="115"/>
      <c r="K644" s="115"/>
      <c r="L644" s="104"/>
      <c r="M644" s="104"/>
      <c r="N644" s="104"/>
      <c r="O644" s="104"/>
    </row>
    <row r="645" spans="1:15" ht="37.5" x14ac:dyDescent="0.2">
      <c r="A645" s="100" t="s">
        <v>498</v>
      </c>
      <c r="B645" s="101" t="s">
        <v>499</v>
      </c>
      <c r="C645" s="268"/>
      <c r="D645" s="170"/>
      <c r="E645" s="101" t="s">
        <v>768</v>
      </c>
      <c r="F645" s="239" t="s">
        <v>1346</v>
      </c>
      <c r="G645" s="101" t="s">
        <v>655</v>
      </c>
      <c r="H645" s="114" t="s">
        <v>1365</v>
      </c>
      <c r="I645" s="114">
        <v>3</v>
      </c>
      <c r="J645" s="114">
        <v>6</v>
      </c>
      <c r="K645" s="114">
        <v>10</v>
      </c>
      <c r="L645" s="102"/>
      <c r="M645" s="102"/>
      <c r="N645" s="102"/>
      <c r="O645" s="102"/>
    </row>
    <row r="646" spans="1:15" ht="37.5" x14ac:dyDescent="0.3">
      <c r="A646" s="103" t="s">
        <v>511</v>
      </c>
      <c r="B646" s="103" t="s">
        <v>500</v>
      </c>
      <c r="C646" s="261"/>
      <c r="D646" s="171"/>
      <c r="E646" s="103"/>
      <c r="F646" s="103"/>
      <c r="G646" s="103"/>
      <c r="H646" s="115"/>
      <c r="I646" s="115"/>
      <c r="J646" s="115"/>
      <c r="K646" s="115"/>
      <c r="L646" s="104"/>
      <c r="M646" s="104"/>
      <c r="N646" s="104"/>
      <c r="O646" s="104"/>
    </row>
    <row r="647" spans="1:15" ht="18.75" x14ac:dyDescent="0.3">
      <c r="A647" s="103" t="s">
        <v>512</v>
      </c>
      <c r="B647" s="103" t="s">
        <v>501</v>
      </c>
      <c r="C647" s="261"/>
      <c r="D647" s="171"/>
      <c r="E647" s="103"/>
      <c r="F647" s="103"/>
      <c r="G647" s="103"/>
      <c r="H647" s="115"/>
      <c r="I647" s="115"/>
      <c r="J647" s="115"/>
      <c r="K647" s="115"/>
      <c r="L647" s="104"/>
      <c r="M647" s="104"/>
      <c r="N647" s="104"/>
      <c r="O647" s="104"/>
    </row>
    <row r="648" spans="1:15" ht="37.5" x14ac:dyDescent="0.3">
      <c r="A648" s="168" t="s">
        <v>810</v>
      </c>
      <c r="B648" s="168" t="s">
        <v>1044</v>
      </c>
      <c r="C648" s="267">
        <v>750000</v>
      </c>
      <c r="D648" s="171" t="s">
        <v>1020</v>
      </c>
      <c r="E648" s="103"/>
      <c r="F648" s="103"/>
      <c r="G648" s="103"/>
      <c r="H648" s="115"/>
      <c r="I648" s="115"/>
      <c r="J648" s="115"/>
      <c r="K648" s="115"/>
      <c r="L648" s="104"/>
      <c r="M648" s="104"/>
      <c r="N648" s="104"/>
      <c r="O648" s="104"/>
    </row>
    <row r="649" spans="1:15" ht="37.5" x14ac:dyDescent="0.3">
      <c r="A649" s="103" t="s">
        <v>513</v>
      </c>
      <c r="B649" s="103" t="s">
        <v>502</v>
      </c>
      <c r="C649" s="261"/>
      <c r="D649" s="171"/>
      <c r="E649" s="103"/>
      <c r="F649" s="103"/>
      <c r="G649" s="103"/>
      <c r="H649" s="115"/>
      <c r="I649" s="115"/>
      <c r="J649" s="115"/>
      <c r="K649" s="115"/>
      <c r="L649" s="104"/>
      <c r="M649" s="104"/>
      <c r="N649" s="104"/>
      <c r="O649" s="104"/>
    </row>
    <row r="650" spans="1:15" ht="75" x14ac:dyDescent="0.3">
      <c r="A650" s="103" t="s">
        <v>514</v>
      </c>
      <c r="B650" s="103" t="s">
        <v>503</v>
      </c>
      <c r="C650" s="261"/>
      <c r="D650" s="171"/>
      <c r="E650" s="103"/>
      <c r="F650" s="103"/>
      <c r="G650" s="103"/>
      <c r="H650" s="115"/>
      <c r="I650" s="115"/>
      <c r="J650" s="115"/>
      <c r="K650" s="115"/>
      <c r="L650" s="104"/>
      <c r="M650" s="104"/>
      <c r="N650" s="104"/>
      <c r="O650" s="104"/>
    </row>
    <row r="651" spans="1:15" ht="37.5" x14ac:dyDescent="0.3">
      <c r="A651" s="103" t="s">
        <v>515</v>
      </c>
      <c r="B651" s="103" t="s">
        <v>504</v>
      </c>
      <c r="C651" s="261"/>
      <c r="D651" s="171"/>
      <c r="E651" s="103"/>
      <c r="F651" s="103"/>
      <c r="G651" s="103"/>
      <c r="H651" s="115"/>
      <c r="I651" s="115"/>
      <c r="J651" s="115"/>
      <c r="K651" s="115"/>
      <c r="L651" s="104"/>
      <c r="M651" s="104"/>
      <c r="N651" s="104"/>
      <c r="O651" s="104"/>
    </row>
    <row r="652" spans="1:15" ht="56.25" x14ac:dyDescent="0.3">
      <c r="A652" s="168" t="s">
        <v>810</v>
      </c>
      <c r="B652" s="168" t="s">
        <v>811</v>
      </c>
      <c r="C652" s="267">
        <v>166000000</v>
      </c>
      <c r="D652" s="171" t="s">
        <v>812</v>
      </c>
      <c r="E652" s="103"/>
      <c r="F652" s="103"/>
      <c r="G652" s="103"/>
      <c r="H652" s="115"/>
      <c r="I652" s="115"/>
      <c r="J652" s="115"/>
      <c r="K652" s="115"/>
      <c r="L652" s="104"/>
      <c r="M652" s="104"/>
      <c r="N652" s="104"/>
      <c r="O652" s="104"/>
    </row>
    <row r="653" spans="1:15" ht="28.5" customHeight="1" x14ac:dyDescent="0.3">
      <c r="A653" s="168" t="s">
        <v>810</v>
      </c>
      <c r="B653" s="168" t="s">
        <v>821</v>
      </c>
      <c r="C653" s="267">
        <v>57375000</v>
      </c>
      <c r="D653" s="171" t="s">
        <v>812</v>
      </c>
      <c r="E653" s="103"/>
      <c r="F653" s="103"/>
      <c r="G653" s="103"/>
      <c r="H653" s="115"/>
      <c r="I653" s="115"/>
      <c r="J653" s="115"/>
      <c r="K653" s="115"/>
      <c r="L653" s="104"/>
      <c r="M653" s="104"/>
      <c r="N653" s="104"/>
      <c r="O653" s="104"/>
    </row>
    <row r="654" spans="1:15" ht="75" x14ac:dyDescent="0.2">
      <c r="A654" s="100" t="s">
        <v>505</v>
      </c>
      <c r="B654" s="101" t="s">
        <v>506</v>
      </c>
      <c r="C654" s="268"/>
      <c r="D654" s="170"/>
      <c r="E654" s="101" t="s">
        <v>769</v>
      </c>
      <c r="F654" s="101" t="s">
        <v>770</v>
      </c>
      <c r="G654" s="101" t="s">
        <v>758</v>
      </c>
      <c r="H654" s="114" t="s">
        <v>1377</v>
      </c>
      <c r="I654" s="255">
        <v>800</v>
      </c>
      <c r="J654" s="255">
        <v>950</v>
      </c>
      <c r="K654" s="255">
        <v>1100</v>
      </c>
      <c r="L654" s="102"/>
      <c r="M654" s="102"/>
      <c r="N654" s="102"/>
      <c r="O654" s="102"/>
    </row>
    <row r="655" spans="1:15" ht="37.5" x14ac:dyDescent="0.3">
      <c r="A655" s="103" t="s">
        <v>516</v>
      </c>
      <c r="B655" s="103" t="s">
        <v>507</v>
      </c>
      <c r="C655" s="261"/>
      <c r="D655" s="171"/>
      <c r="E655" s="103"/>
      <c r="F655" s="103"/>
      <c r="G655" s="103"/>
      <c r="H655" s="115"/>
      <c r="I655" s="115"/>
      <c r="J655" s="115"/>
      <c r="K655" s="115"/>
      <c r="L655" s="104"/>
      <c r="M655" s="104"/>
      <c r="N655" s="104"/>
      <c r="O655" s="104"/>
    </row>
    <row r="656" spans="1:15" ht="40.5" customHeight="1" x14ac:dyDescent="0.3">
      <c r="A656" s="168" t="s">
        <v>810</v>
      </c>
      <c r="B656" s="168" t="s">
        <v>830</v>
      </c>
      <c r="C656" s="267">
        <v>473610</v>
      </c>
      <c r="D656" s="171" t="s">
        <v>812</v>
      </c>
      <c r="E656" s="103"/>
      <c r="F656" s="103"/>
      <c r="G656" s="103"/>
      <c r="H656" s="115"/>
      <c r="I656" s="115"/>
      <c r="J656" s="115"/>
      <c r="K656" s="115"/>
      <c r="L656" s="104"/>
      <c r="M656" s="104"/>
      <c r="N656" s="104"/>
      <c r="O656" s="104"/>
    </row>
    <row r="657" spans="1:15" ht="40.5" customHeight="1" x14ac:dyDescent="0.3">
      <c r="A657" s="168" t="s">
        <v>810</v>
      </c>
      <c r="B657" s="168" t="s">
        <v>974</v>
      </c>
      <c r="C657" s="267">
        <v>7500000</v>
      </c>
      <c r="D657" s="171" t="s">
        <v>970</v>
      </c>
      <c r="E657" s="103"/>
      <c r="F657" s="103"/>
      <c r="G657" s="103"/>
      <c r="H657" s="115"/>
      <c r="I657" s="115"/>
      <c r="J657" s="115"/>
      <c r="K657" s="115"/>
      <c r="L657" s="104"/>
      <c r="M657" s="104"/>
      <c r="N657" s="104"/>
      <c r="O657" s="104"/>
    </row>
    <row r="658" spans="1:15" ht="40.5" customHeight="1" x14ac:dyDescent="0.3">
      <c r="A658" s="168" t="s">
        <v>810</v>
      </c>
      <c r="B658" s="168" t="s">
        <v>1002</v>
      </c>
      <c r="C658" s="267"/>
      <c r="D658" s="171" t="s">
        <v>996</v>
      </c>
      <c r="E658" s="103"/>
      <c r="F658" s="103"/>
      <c r="G658" s="103"/>
      <c r="H658" s="115"/>
      <c r="I658" s="115"/>
      <c r="J658" s="115"/>
      <c r="K658" s="115"/>
      <c r="L658" s="104"/>
      <c r="M658" s="104"/>
      <c r="N658" s="104"/>
      <c r="O658" s="104"/>
    </row>
    <row r="659" spans="1:15" ht="40.5" customHeight="1" x14ac:dyDescent="0.3">
      <c r="A659" s="168" t="s">
        <v>810</v>
      </c>
      <c r="B659" s="168" t="s">
        <v>1225</v>
      </c>
      <c r="C659" s="267">
        <v>23000000</v>
      </c>
      <c r="D659" s="171" t="s">
        <v>870</v>
      </c>
      <c r="E659" s="103"/>
      <c r="F659" s="103"/>
      <c r="G659" s="103"/>
      <c r="H659" s="115"/>
      <c r="I659" s="115"/>
      <c r="J659" s="115"/>
      <c r="K659" s="115"/>
      <c r="L659" s="104"/>
      <c r="M659" s="104"/>
      <c r="N659" s="104"/>
      <c r="O659" s="104"/>
    </row>
    <row r="660" spans="1:15" ht="40.5" customHeight="1" x14ac:dyDescent="0.3">
      <c r="A660" s="168" t="s">
        <v>810</v>
      </c>
      <c r="B660" s="168" t="s">
        <v>1462</v>
      </c>
      <c r="C660" s="267">
        <v>1000000</v>
      </c>
      <c r="D660" s="171" t="s">
        <v>1070</v>
      </c>
      <c r="E660" s="103"/>
      <c r="F660" s="103"/>
      <c r="G660" s="103"/>
      <c r="H660" s="115"/>
      <c r="I660" s="115"/>
      <c r="J660" s="115"/>
      <c r="K660" s="115"/>
      <c r="L660" s="104"/>
      <c r="M660" s="104"/>
      <c r="N660" s="104"/>
      <c r="O660" s="104"/>
    </row>
    <row r="661" spans="1:15" ht="40.5" customHeight="1" x14ac:dyDescent="0.3">
      <c r="A661" s="168" t="s">
        <v>810</v>
      </c>
      <c r="B661" s="168" t="s">
        <v>1485</v>
      </c>
      <c r="C661" s="267">
        <v>145000</v>
      </c>
      <c r="D661" s="171" t="s">
        <v>923</v>
      </c>
      <c r="E661" s="103"/>
      <c r="F661" s="103"/>
      <c r="G661" s="103"/>
      <c r="H661" s="115"/>
      <c r="I661" s="115"/>
      <c r="J661" s="115"/>
      <c r="K661" s="115"/>
      <c r="L661" s="104"/>
      <c r="M661" s="104"/>
      <c r="N661" s="104"/>
      <c r="O661" s="104"/>
    </row>
    <row r="662" spans="1:15" ht="40.5" customHeight="1" x14ac:dyDescent="0.3">
      <c r="A662" s="168" t="s">
        <v>810</v>
      </c>
      <c r="B662" s="168" t="s">
        <v>1486</v>
      </c>
      <c r="C662" s="267">
        <v>116000</v>
      </c>
      <c r="D662" s="171" t="s">
        <v>923</v>
      </c>
      <c r="E662" s="103"/>
      <c r="F662" s="103"/>
      <c r="G662" s="103"/>
      <c r="H662" s="115"/>
      <c r="I662" s="115"/>
      <c r="J662" s="115"/>
      <c r="K662" s="115"/>
      <c r="L662" s="104"/>
      <c r="M662" s="104"/>
      <c r="N662" s="104"/>
      <c r="O662" s="104"/>
    </row>
    <row r="663" spans="1:15" ht="40.5" customHeight="1" x14ac:dyDescent="0.3">
      <c r="A663" s="168" t="s">
        <v>810</v>
      </c>
      <c r="B663" s="168" t="s">
        <v>1487</v>
      </c>
      <c r="C663" s="267">
        <v>210000</v>
      </c>
      <c r="D663" s="171" t="s">
        <v>923</v>
      </c>
      <c r="E663" s="103"/>
      <c r="F663" s="103"/>
      <c r="G663" s="103"/>
      <c r="H663" s="115"/>
      <c r="I663" s="115"/>
      <c r="J663" s="115"/>
      <c r="K663" s="115"/>
      <c r="L663" s="104"/>
      <c r="M663" s="104"/>
      <c r="N663" s="104"/>
      <c r="O663" s="104"/>
    </row>
    <row r="664" spans="1:15" ht="40.5" customHeight="1" x14ac:dyDescent="0.3">
      <c r="A664" s="168"/>
      <c r="B664" s="168"/>
      <c r="C664" s="267"/>
      <c r="D664" s="171"/>
      <c r="E664" s="103"/>
      <c r="F664" s="103"/>
      <c r="G664" s="103"/>
      <c r="H664" s="115"/>
      <c r="I664" s="115"/>
      <c r="J664" s="115"/>
      <c r="K664" s="115"/>
      <c r="L664" s="104"/>
      <c r="M664" s="104"/>
      <c r="N664" s="104"/>
      <c r="O664" s="104"/>
    </row>
    <row r="665" spans="1:15" ht="40.5" customHeight="1" x14ac:dyDescent="0.3">
      <c r="A665" s="168" t="s">
        <v>810</v>
      </c>
      <c r="B665" s="168" t="s">
        <v>1529</v>
      </c>
      <c r="C665" s="267">
        <v>3700000</v>
      </c>
      <c r="D665" s="171" t="s">
        <v>1087</v>
      </c>
      <c r="E665" s="103"/>
      <c r="F665" s="103"/>
      <c r="G665" s="103"/>
      <c r="H665" s="115"/>
      <c r="I665" s="115"/>
      <c r="J665" s="115"/>
      <c r="K665" s="115"/>
      <c r="L665" s="104"/>
      <c r="M665" s="104"/>
      <c r="N665" s="104"/>
      <c r="O665" s="104"/>
    </row>
    <row r="666" spans="1:15" ht="40.5" customHeight="1" x14ac:dyDescent="0.3">
      <c r="A666" s="103" t="s">
        <v>517</v>
      </c>
      <c r="B666" s="103" t="s">
        <v>508</v>
      </c>
      <c r="C666" s="261"/>
      <c r="D666" s="171"/>
      <c r="E666" s="103"/>
      <c r="F666" s="103"/>
      <c r="G666" s="103"/>
      <c r="H666" s="115"/>
      <c r="I666" s="115"/>
      <c r="J666" s="115"/>
      <c r="K666" s="115"/>
      <c r="L666" s="104"/>
      <c r="M666" s="104"/>
      <c r="N666" s="104"/>
      <c r="O666" s="104"/>
    </row>
    <row r="667" spans="1:15" ht="37.5" x14ac:dyDescent="0.3">
      <c r="A667" s="103" t="s">
        <v>518</v>
      </c>
      <c r="B667" s="103" t="s">
        <v>509</v>
      </c>
      <c r="C667" s="261"/>
      <c r="D667" s="171"/>
      <c r="E667" s="103"/>
      <c r="F667" s="103"/>
      <c r="G667" s="103"/>
      <c r="H667" s="115"/>
      <c r="I667" s="115"/>
      <c r="J667" s="115"/>
      <c r="K667" s="115"/>
      <c r="L667" s="104"/>
      <c r="M667" s="104"/>
      <c r="N667" s="104"/>
      <c r="O667" s="104"/>
    </row>
    <row r="668" spans="1:15" ht="37.5" x14ac:dyDescent="0.3">
      <c r="A668" s="103" t="s">
        <v>519</v>
      </c>
      <c r="B668" s="103" t="s">
        <v>510</v>
      </c>
      <c r="C668" s="261"/>
      <c r="D668" s="171"/>
      <c r="E668" s="103"/>
      <c r="F668" s="103"/>
      <c r="G668" s="103"/>
      <c r="H668" s="115"/>
      <c r="I668" s="115"/>
      <c r="J668" s="115"/>
      <c r="K668" s="115"/>
      <c r="L668" s="104"/>
      <c r="M668" s="104"/>
      <c r="N668" s="104"/>
      <c r="O668" s="104"/>
    </row>
    <row r="669" spans="1:15" ht="33" customHeight="1" x14ac:dyDescent="0.3">
      <c r="A669" s="168" t="s">
        <v>810</v>
      </c>
      <c r="B669" s="168" t="s">
        <v>829</v>
      </c>
      <c r="C669" s="267">
        <v>100250</v>
      </c>
      <c r="D669" s="171" t="s">
        <v>812</v>
      </c>
      <c r="E669" s="103"/>
      <c r="F669" s="103"/>
      <c r="G669" s="103"/>
      <c r="H669" s="115"/>
      <c r="I669" s="115"/>
      <c r="J669" s="115"/>
      <c r="K669" s="115"/>
      <c r="L669" s="104"/>
      <c r="M669" s="104"/>
      <c r="N669" s="104"/>
      <c r="O669" s="104"/>
    </row>
    <row r="670" spans="1:15" ht="37.5" x14ac:dyDescent="0.3">
      <c r="A670" s="168" t="s">
        <v>810</v>
      </c>
      <c r="B670" s="168" t="s">
        <v>1000</v>
      </c>
      <c r="C670" s="267">
        <v>37500000</v>
      </c>
      <c r="D670" s="171" t="s">
        <v>996</v>
      </c>
      <c r="E670" s="103"/>
      <c r="F670" s="103"/>
      <c r="G670" s="103"/>
      <c r="H670" s="115"/>
      <c r="I670" s="115"/>
      <c r="J670" s="115"/>
      <c r="K670" s="115"/>
      <c r="L670" s="104"/>
      <c r="M670" s="104"/>
      <c r="N670" s="104"/>
      <c r="O670" s="104"/>
    </row>
    <row r="671" spans="1:15" ht="93.75" x14ac:dyDescent="0.3">
      <c r="A671" s="168" t="s">
        <v>810</v>
      </c>
      <c r="B671" s="168" t="s">
        <v>1046</v>
      </c>
      <c r="C671" s="267">
        <v>1970260</v>
      </c>
      <c r="D671" s="171" t="s">
        <v>1020</v>
      </c>
      <c r="E671" s="103"/>
      <c r="F671" s="103"/>
      <c r="G671" s="103"/>
      <c r="H671" s="115"/>
      <c r="I671" s="115"/>
      <c r="J671" s="115"/>
      <c r="K671" s="115"/>
      <c r="L671" s="104"/>
      <c r="M671" s="104"/>
      <c r="N671" s="104"/>
      <c r="O671" s="104"/>
    </row>
    <row r="672" spans="1:15" ht="37.5" x14ac:dyDescent="0.3">
      <c r="A672" s="168" t="s">
        <v>810</v>
      </c>
      <c r="B672" s="168" t="s">
        <v>1527</v>
      </c>
      <c r="C672" s="267">
        <v>1500000</v>
      </c>
      <c r="D672" s="171" t="s">
        <v>1087</v>
      </c>
      <c r="E672" s="103"/>
      <c r="F672" s="103"/>
      <c r="G672" s="103"/>
      <c r="H672" s="115"/>
      <c r="I672" s="115"/>
      <c r="J672" s="115"/>
      <c r="K672" s="115"/>
      <c r="L672" s="104"/>
      <c r="M672" s="104"/>
      <c r="N672" s="104"/>
      <c r="O672" s="104"/>
    </row>
    <row r="673" spans="1:15" ht="37.5" x14ac:dyDescent="0.3">
      <c r="A673" s="168" t="s">
        <v>810</v>
      </c>
      <c r="B673" s="168" t="s">
        <v>1446</v>
      </c>
      <c r="C673" s="267">
        <v>1500000</v>
      </c>
      <c r="D673" s="171" t="s">
        <v>1087</v>
      </c>
      <c r="E673" s="103"/>
      <c r="F673" s="103"/>
      <c r="G673" s="103"/>
      <c r="H673" s="115"/>
      <c r="I673" s="115"/>
      <c r="J673" s="115"/>
      <c r="K673" s="115"/>
      <c r="L673" s="104"/>
      <c r="M673" s="104"/>
      <c r="N673" s="104"/>
      <c r="O673" s="104"/>
    </row>
    <row r="674" spans="1:15" ht="18.75" x14ac:dyDescent="0.3">
      <c r="A674" s="168" t="s">
        <v>810</v>
      </c>
      <c r="B674" s="168" t="s">
        <v>1458</v>
      </c>
      <c r="C674" s="267">
        <v>1000000</v>
      </c>
      <c r="D674" s="171" t="s">
        <v>1070</v>
      </c>
      <c r="E674" s="103"/>
      <c r="F674" s="103"/>
      <c r="G674" s="103"/>
      <c r="H674" s="115"/>
      <c r="I674" s="115"/>
      <c r="J674" s="115"/>
      <c r="K674" s="115"/>
      <c r="L674" s="104"/>
      <c r="M674" s="104"/>
      <c r="N674" s="104"/>
      <c r="O674" s="104"/>
    </row>
    <row r="675" spans="1:15" ht="112.5" x14ac:dyDescent="0.2">
      <c r="A675" s="100" t="s">
        <v>520</v>
      </c>
      <c r="B675" s="101" t="s">
        <v>521</v>
      </c>
      <c r="C675" s="268"/>
      <c r="D675" s="170"/>
      <c r="E675" s="101" t="s">
        <v>771</v>
      </c>
      <c r="F675" s="239" t="s">
        <v>1347</v>
      </c>
      <c r="G675" s="101" t="s">
        <v>655</v>
      </c>
      <c r="H675" s="114" t="s">
        <v>1365</v>
      </c>
      <c r="I675" s="114">
        <v>0</v>
      </c>
      <c r="J675" s="114">
        <v>1</v>
      </c>
      <c r="K675" s="114">
        <v>2</v>
      </c>
      <c r="L675" s="102"/>
      <c r="M675" s="102"/>
      <c r="N675" s="102"/>
      <c r="O675" s="102"/>
    </row>
    <row r="676" spans="1:15" ht="37.5" x14ac:dyDescent="0.3">
      <c r="A676" s="103" t="s">
        <v>524</v>
      </c>
      <c r="B676" s="103" t="s">
        <v>522</v>
      </c>
      <c r="C676" s="261"/>
      <c r="D676" s="171"/>
      <c r="E676" s="103"/>
      <c r="F676" s="103"/>
      <c r="G676" s="103"/>
      <c r="H676" s="115"/>
      <c r="I676" s="115"/>
      <c r="J676" s="115"/>
      <c r="K676" s="115"/>
      <c r="L676" s="104"/>
      <c r="M676" s="104"/>
      <c r="N676" s="104"/>
      <c r="O676" s="104"/>
    </row>
    <row r="677" spans="1:15" ht="75" x14ac:dyDescent="0.3">
      <c r="A677" s="168" t="s">
        <v>810</v>
      </c>
      <c r="B677" s="168" t="s">
        <v>913</v>
      </c>
      <c r="C677" s="267"/>
      <c r="D677" s="171" t="s">
        <v>898</v>
      </c>
      <c r="E677" s="103"/>
      <c r="F677" s="103"/>
      <c r="G677" s="103"/>
      <c r="H677" s="115"/>
      <c r="I677" s="115"/>
      <c r="J677" s="115"/>
      <c r="K677" s="115"/>
      <c r="L677" s="104"/>
      <c r="M677" s="104"/>
      <c r="N677" s="104"/>
      <c r="O677" s="104"/>
    </row>
    <row r="678" spans="1:15" ht="75" x14ac:dyDescent="0.3">
      <c r="A678" s="168" t="s">
        <v>810</v>
      </c>
      <c r="B678" s="168" t="s">
        <v>914</v>
      </c>
      <c r="C678" s="267"/>
      <c r="D678" s="171" t="s">
        <v>898</v>
      </c>
      <c r="E678" s="103"/>
      <c r="F678" s="103"/>
      <c r="G678" s="103"/>
      <c r="H678" s="115"/>
      <c r="I678" s="115"/>
      <c r="J678" s="115"/>
      <c r="K678" s="115"/>
      <c r="L678" s="104"/>
      <c r="M678" s="104"/>
      <c r="N678" s="104"/>
      <c r="O678" s="104"/>
    </row>
    <row r="679" spans="1:15" ht="75" x14ac:dyDescent="0.3">
      <c r="A679" s="168" t="s">
        <v>810</v>
      </c>
      <c r="B679" s="168" t="s">
        <v>915</v>
      </c>
      <c r="C679" s="267"/>
      <c r="D679" s="171" t="s">
        <v>898</v>
      </c>
      <c r="E679" s="103"/>
      <c r="F679" s="103"/>
      <c r="G679" s="103"/>
      <c r="H679" s="115"/>
      <c r="I679" s="115"/>
      <c r="J679" s="115"/>
      <c r="K679" s="115"/>
      <c r="L679" s="104"/>
      <c r="M679" s="104"/>
      <c r="N679" s="104"/>
      <c r="O679" s="104"/>
    </row>
    <row r="680" spans="1:15" ht="37.5" x14ac:dyDescent="0.3">
      <c r="A680" s="168" t="s">
        <v>810</v>
      </c>
      <c r="B680" s="168" t="s">
        <v>1405</v>
      </c>
      <c r="C680" s="267">
        <v>7500000</v>
      </c>
      <c r="D680" s="171" t="s">
        <v>1282</v>
      </c>
      <c r="E680" s="103"/>
      <c r="F680" s="103"/>
      <c r="G680" s="103"/>
      <c r="H680" s="115"/>
      <c r="I680" s="115"/>
      <c r="J680" s="115"/>
      <c r="K680" s="115"/>
      <c r="L680" s="104"/>
      <c r="M680" s="104"/>
      <c r="N680" s="104"/>
      <c r="O680" s="104"/>
    </row>
    <row r="681" spans="1:15" ht="37.5" x14ac:dyDescent="0.3">
      <c r="A681" s="168" t="s">
        <v>810</v>
      </c>
      <c r="B681" s="168" t="s">
        <v>1502</v>
      </c>
      <c r="C681" s="267">
        <v>11250000</v>
      </c>
      <c r="D681" s="171" t="s">
        <v>1282</v>
      </c>
      <c r="E681" s="103"/>
      <c r="F681" s="103"/>
      <c r="G681" s="103"/>
      <c r="H681" s="115"/>
      <c r="I681" s="115"/>
      <c r="J681" s="115"/>
      <c r="K681" s="115"/>
      <c r="L681" s="104"/>
      <c r="M681" s="104"/>
      <c r="N681" s="104"/>
      <c r="O681" s="104"/>
    </row>
    <row r="682" spans="1:15" ht="37.5" x14ac:dyDescent="0.3">
      <c r="A682" s="168" t="s">
        <v>810</v>
      </c>
      <c r="B682" s="168" t="s">
        <v>1503</v>
      </c>
      <c r="C682" s="267">
        <v>18750000</v>
      </c>
      <c r="D682" s="171" t="s">
        <v>1282</v>
      </c>
      <c r="E682" s="103"/>
      <c r="F682" s="103"/>
      <c r="G682" s="103"/>
      <c r="H682" s="115"/>
      <c r="I682" s="115"/>
      <c r="J682" s="115"/>
      <c r="K682" s="115"/>
      <c r="L682" s="104"/>
      <c r="M682" s="104"/>
      <c r="N682" s="104"/>
      <c r="O682" s="104"/>
    </row>
    <row r="683" spans="1:15" ht="37.5" x14ac:dyDescent="0.3">
      <c r="A683" s="168" t="s">
        <v>810</v>
      </c>
      <c r="B683" s="168" t="s">
        <v>1504</v>
      </c>
      <c r="C683" s="267">
        <v>15000000</v>
      </c>
      <c r="D683" s="171" t="s">
        <v>1282</v>
      </c>
      <c r="E683" s="103"/>
      <c r="F683" s="103"/>
      <c r="G683" s="103"/>
      <c r="H683" s="115"/>
      <c r="I683" s="115"/>
      <c r="J683" s="115"/>
      <c r="K683" s="115"/>
      <c r="L683" s="104"/>
      <c r="M683" s="104"/>
      <c r="N683" s="104"/>
      <c r="O683" s="104"/>
    </row>
    <row r="684" spans="1:15" ht="37.5" x14ac:dyDescent="0.3">
      <c r="A684" s="168" t="s">
        <v>810</v>
      </c>
      <c r="B684" s="168" t="s">
        <v>1505</v>
      </c>
      <c r="C684" s="267">
        <v>37500000</v>
      </c>
      <c r="D684" s="171" t="s">
        <v>1282</v>
      </c>
      <c r="E684" s="103"/>
      <c r="F684" s="103"/>
      <c r="G684" s="103"/>
      <c r="H684" s="115"/>
      <c r="I684" s="115"/>
      <c r="J684" s="115"/>
      <c r="K684" s="115"/>
      <c r="L684" s="104"/>
      <c r="M684" s="104"/>
      <c r="N684" s="104"/>
      <c r="O684" s="104"/>
    </row>
    <row r="685" spans="1:15" ht="56.25" x14ac:dyDescent="0.3">
      <c r="A685" s="103" t="s">
        <v>525</v>
      </c>
      <c r="B685" s="103" t="s">
        <v>523</v>
      </c>
      <c r="C685" s="261"/>
      <c r="D685" s="171"/>
      <c r="E685" s="103"/>
      <c r="F685" s="103"/>
      <c r="G685" s="103"/>
      <c r="H685" s="115"/>
      <c r="I685" s="115"/>
      <c r="J685" s="115"/>
      <c r="K685" s="115"/>
      <c r="L685" s="104"/>
      <c r="M685" s="104"/>
      <c r="N685" s="104"/>
      <c r="O685" s="104"/>
    </row>
    <row r="686" spans="1:15" ht="37.5" x14ac:dyDescent="0.2">
      <c r="A686" s="257" t="s">
        <v>526</v>
      </c>
      <c r="B686" s="258" t="s">
        <v>527</v>
      </c>
      <c r="C686" s="269"/>
      <c r="D686" s="259"/>
      <c r="E686" s="101" t="s">
        <v>528</v>
      </c>
      <c r="F686" s="239" t="s">
        <v>1348</v>
      </c>
      <c r="G686" s="101" t="s">
        <v>655</v>
      </c>
      <c r="H686" s="114" t="s">
        <v>1378</v>
      </c>
      <c r="I686" s="114">
        <v>1</v>
      </c>
      <c r="J686" s="114">
        <v>2</v>
      </c>
      <c r="K686" s="114">
        <v>3</v>
      </c>
      <c r="L686" s="260"/>
      <c r="M686" s="260"/>
      <c r="N686" s="260"/>
      <c r="O686" s="260"/>
    </row>
    <row r="687" spans="1:15" ht="37.5" x14ac:dyDescent="0.3">
      <c r="A687" s="103" t="s">
        <v>531</v>
      </c>
      <c r="B687" s="103" t="s">
        <v>528</v>
      </c>
      <c r="C687" s="261"/>
      <c r="D687" s="171"/>
      <c r="E687" s="103"/>
      <c r="F687" s="103"/>
      <c r="G687" s="103"/>
      <c r="H687" s="115"/>
      <c r="I687" s="115"/>
      <c r="J687" s="115"/>
      <c r="K687" s="115"/>
      <c r="L687" s="104"/>
      <c r="M687" s="104"/>
      <c r="N687" s="104"/>
      <c r="O687" s="104"/>
    </row>
    <row r="688" spans="1:15" ht="37.5" x14ac:dyDescent="0.3">
      <c r="A688" s="103" t="s">
        <v>532</v>
      </c>
      <c r="B688" s="103" t="s">
        <v>529</v>
      </c>
      <c r="C688" s="261"/>
      <c r="D688" s="171"/>
      <c r="E688" s="103"/>
      <c r="F688" s="103"/>
      <c r="G688" s="103"/>
      <c r="H688" s="115"/>
      <c r="I688" s="115"/>
      <c r="J688" s="115"/>
      <c r="K688" s="115"/>
      <c r="L688" s="104"/>
      <c r="M688" s="104"/>
      <c r="N688" s="104"/>
      <c r="O688" s="104"/>
    </row>
    <row r="689" spans="1:27" ht="37.5" x14ac:dyDescent="0.3">
      <c r="A689" s="103" t="s">
        <v>533</v>
      </c>
      <c r="B689" s="103" t="s">
        <v>530</v>
      </c>
      <c r="C689" s="261"/>
      <c r="D689" s="171"/>
      <c r="E689" s="103"/>
      <c r="F689" s="103"/>
      <c r="G689" s="103"/>
      <c r="H689" s="115"/>
      <c r="I689" s="115"/>
      <c r="J689" s="115"/>
      <c r="K689" s="115"/>
      <c r="L689" s="104"/>
      <c r="M689" s="104"/>
      <c r="N689" s="104"/>
      <c r="O689" s="104"/>
    </row>
    <row r="690" spans="1:27" ht="37.5" x14ac:dyDescent="0.3">
      <c r="A690" s="168" t="s">
        <v>810</v>
      </c>
      <c r="B690" s="168" t="s">
        <v>1495</v>
      </c>
      <c r="C690" s="261"/>
      <c r="D690" s="171" t="s">
        <v>923</v>
      </c>
      <c r="E690" s="103"/>
      <c r="F690" s="103"/>
      <c r="G690" s="103"/>
      <c r="H690" s="115"/>
      <c r="I690" s="115"/>
      <c r="J690" s="115"/>
      <c r="K690" s="115"/>
      <c r="L690" s="104"/>
      <c r="M690" s="104"/>
      <c r="N690" s="104"/>
      <c r="O690" s="104"/>
    </row>
    <row r="691" spans="1:27" s="3" customFormat="1" ht="93.75" x14ac:dyDescent="0.2">
      <c r="A691" s="106" t="s">
        <v>534</v>
      </c>
      <c r="B691" s="99" t="s">
        <v>536</v>
      </c>
      <c r="C691" s="270">
        <f>SUM(C692:C701)</f>
        <v>158112500</v>
      </c>
      <c r="D691" s="166"/>
      <c r="E691" s="99" t="s">
        <v>772</v>
      </c>
      <c r="F691" s="99" t="s">
        <v>773</v>
      </c>
      <c r="G691" s="99" t="s">
        <v>755</v>
      </c>
      <c r="H691" s="113" t="s">
        <v>1379</v>
      </c>
      <c r="I691" s="113">
        <v>52.5</v>
      </c>
      <c r="J691" s="113">
        <v>53.5</v>
      </c>
      <c r="K691" s="113">
        <v>54.5</v>
      </c>
      <c r="L691" s="107"/>
      <c r="M691" s="107"/>
      <c r="N691" s="107"/>
      <c r="O691" s="107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93.75" x14ac:dyDescent="0.2">
      <c r="A692" s="100" t="s">
        <v>535</v>
      </c>
      <c r="B692" s="101" t="s">
        <v>537</v>
      </c>
      <c r="C692" s="268"/>
      <c r="D692" s="170"/>
      <c r="E692" s="101" t="s">
        <v>774</v>
      </c>
      <c r="F692" s="101" t="s">
        <v>775</v>
      </c>
      <c r="G692" s="101" t="s">
        <v>755</v>
      </c>
      <c r="H692" s="114" t="s">
        <v>1380</v>
      </c>
      <c r="I692" s="114">
        <v>56.5</v>
      </c>
      <c r="J692" s="114">
        <v>58</v>
      </c>
      <c r="K692" s="114">
        <v>60</v>
      </c>
      <c r="L692" s="102"/>
      <c r="M692" s="102"/>
      <c r="N692" s="102"/>
      <c r="O692" s="102"/>
    </row>
    <row r="693" spans="1:27" ht="37.5" x14ac:dyDescent="0.3">
      <c r="A693" s="103" t="s">
        <v>540</v>
      </c>
      <c r="B693" s="103" t="s">
        <v>538</v>
      </c>
      <c r="C693" s="261"/>
      <c r="D693" s="171"/>
      <c r="E693" s="103"/>
      <c r="F693" s="103"/>
      <c r="G693" s="103"/>
      <c r="H693" s="115"/>
      <c r="I693" s="115"/>
      <c r="J693" s="115"/>
      <c r="K693" s="115"/>
      <c r="L693" s="104"/>
      <c r="M693" s="104"/>
      <c r="N693" s="104"/>
      <c r="O693" s="104"/>
    </row>
    <row r="694" spans="1:27" ht="25.5" customHeight="1" x14ac:dyDescent="0.3">
      <c r="A694" s="168" t="s">
        <v>810</v>
      </c>
      <c r="B694" s="168" t="s">
        <v>855</v>
      </c>
      <c r="C694" s="267">
        <v>3500000</v>
      </c>
      <c r="D694" s="171" t="s">
        <v>812</v>
      </c>
      <c r="E694" s="103"/>
      <c r="F694" s="103"/>
      <c r="G694" s="103"/>
      <c r="H694" s="115"/>
      <c r="I694" s="115"/>
      <c r="J694" s="115"/>
      <c r="K694" s="115"/>
      <c r="L694" s="104"/>
      <c r="M694" s="104"/>
      <c r="N694" s="104"/>
      <c r="O694" s="104"/>
    </row>
    <row r="695" spans="1:27" ht="75" x14ac:dyDescent="0.3">
      <c r="A695" s="168" t="s">
        <v>810</v>
      </c>
      <c r="B695" s="168" t="s">
        <v>939</v>
      </c>
      <c r="C695" s="267">
        <v>212500</v>
      </c>
      <c r="D695" s="171" t="s">
        <v>923</v>
      </c>
      <c r="E695" s="103"/>
      <c r="F695" s="103"/>
      <c r="G695" s="103"/>
      <c r="H695" s="115"/>
      <c r="I695" s="115"/>
      <c r="J695" s="115"/>
      <c r="K695" s="115"/>
      <c r="L695" s="104"/>
      <c r="M695" s="104"/>
      <c r="N695" s="104"/>
      <c r="O695" s="104"/>
    </row>
    <row r="696" spans="1:27" ht="37.5" x14ac:dyDescent="0.3">
      <c r="A696" s="168" t="s">
        <v>810</v>
      </c>
      <c r="B696" s="168" t="s">
        <v>993</v>
      </c>
      <c r="C696" s="267">
        <v>500000</v>
      </c>
      <c r="D696" s="171" t="s">
        <v>985</v>
      </c>
      <c r="E696" s="103"/>
      <c r="F696" s="103"/>
      <c r="G696" s="103"/>
      <c r="H696" s="115"/>
      <c r="I696" s="115"/>
      <c r="J696" s="115"/>
      <c r="K696" s="115"/>
      <c r="L696" s="104"/>
      <c r="M696" s="104"/>
      <c r="N696" s="104"/>
      <c r="O696" s="104"/>
    </row>
    <row r="697" spans="1:27" ht="56.25" x14ac:dyDescent="0.3">
      <c r="A697" s="168" t="s">
        <v>810</v>
      </c>
      <c r="B697" s="168" t="s">
        <v>1060</v>
      </c>
      <c r="C697" s="267">
        <v>3500000</v>
      </c>
      <c r="D697" s="171" t="s">
        <v>1020</v>
      </c>
      <c r="E697" s="103"/>
      <c r="F697" s="103"/>
      <c r="G697" s="103"/>
      <c r="H697" s="115"/>
      <c r="I697" s="115"/>
      <c r="J697" s="115"/>
      <c r="K697" s="115"/>
      <c r="L697" s="104"/>
      <c r="M697" s="104"/>
      <c r="N697" s="104"/>
      <c r="O697" s="104"/>
    </row>
    <row r="698" spans="1:27" ht="56.25" x14ac:dyDescent="0.3">
      <c r="A698" s="168" t="s">
        <v>810</v>
      </c>
      <c r="B698" s="168" t="s">
        <v>1283</v>
      </c>
      <c r="C698" s="267">
        <v>150400000</v>
      </c>
      <c r="D698" s="171" t="s">
        <v>1164</v>
      </c>
      <c r="E698" s="103"/>
      <c r="F698" s="103"/>
      <c r="G698" s="103"/>
      <c r="H698" s="115"/>
      <c r="I698" s="115"/>
      <c r="J698" s="115"/>
      <c r="K698" s="115"/>
      <c r="L698" s="104"/>
      <c r="M698" s="104"/>
      <c r="N698" s="104"/>
      <c r="O698" s="104"/>
    </row>
    <row r="699" spans="1:27" ht="37.5" x14ac:dyDescent="0.3">
      <c r="A699" s="103" t="s">
        <v>541</v>
      </c>
      <c r="B699" s="103" t="s">
        <v>539</v>
      </c>
      <c r="C699" s="261"/>
      <c r="D699" s="171"/>
      <c r="E699" s="103"/>
      <c r="F699" s="103"/>
      <c r="G699" s="103"/>
      <c r="H699" s="115"/>
      <c r="I699" s="115"/>
      <c r="J699" s="115"/>
      <c r="K699" s="115"/>
      <c r="L699" s="104"/>
      <c r="M699" s="104"/>
      <c r="N699" s="104"/>
      <c r="O699" s="104"/>
    </row>
    <row r="700" spans="1:27" ht="37.5" x14ac:dyDescent="0.2">
      <c r="A700" s="100" t="s">
        <v>543</v>
      </c>
      <c r="B700" s="101" t="s">
        <v>544</v>
      </c>
      <c r="C700" s="268"/>
      <c r="D700" s="170"/>
      <c r="E700" s="101" t="s">
        <v>776</v>
      </c>
      <c r="F700" s="239" t="s">
        <v>1349</v>
      </c>
      <c r="G700" s="101" t="s">
        <v>655</v>
      </c>
      <c r="H700" s="114" t="s">
        <v>1365</v>
      </c>
      <c r="I700" s="114">
        <v>3</v>
      </c>
      <c r="J700" s="114">
        <v>6</v>
      </c>
      <c r="K700" s="114">
        <v>10</v>
      </c>
      <c r="L700" s="102"/>
      <c r="M700" s="102"/>
      <c r="N700" s="102"/>
      <c r="O700" s="102"/>
    </row>
    <row r="701" spans="1:27" ht="37.5" x14ac:dyDescent="0.3">
      <c r="A701" s="103" t="s">
        <v>546</v>
      </c>
      <c r="B701" s="103" t="s">
        <v>545</v>
      </c>
      <c r="C701" s="261"/>
      <c r="D701" s="171"/>
      <c r="E701" s="103"/>
      <c r="F701" s="103"/>
      <c r="G701" s="103"/>
      <c r="H701" s="115"/>
      <c r="I701" s="115"/>
      <c r="J701" s="115"/>
      <c r="K701" s="115"/>
      <c r="L701" s="104"/>
      <c r="M701" s="104"/>
      <c r="N701" s="104"/>
      <c r="O701" s="104"/>
    </row>
    <row r="702" spans="1:27" s="3" customFormat="1" ht="93.75" x14ac:dyDescent="0.2">
      <c r="A702" s="283" t="s">
        <v>542</v>
      </c>
      <c r="B702" s="284" t="s">
        <v>548</v>
      </c>
      <c r="C702" s="305">
        <f>SUM(C704:C742)</f>
        <v>1039743623.29</v>
      </c>
      <c r="D702" s="301"/>
      <c r="E702" s="99" t="s">
        <v>777</v>
      </c>
      <c r="F702" s="238" t="s">
        <v>1350</v>
      </c>
      <c r="G702" s="99" t="s">
        <v>778</v>
      </c>
      <c r="H702" s="113" t="s">
        <v>1365</v>
      </c>
      <c r="I702" s="113">
        <v>1</v>
      </c>
      <c r="J702" s="113">
        <v>3</v>
      </c>
      <c r="K702" s="113">
        <v>5</v>
      </c>
      <c r="L702" s="285"/>
      <c r="M702" s="285"/>
      <c r="N702" s="285"/>
      <c r="O702" s="285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s="3" customFormat="1" ht="56.25" x14ac:dyDescent="0.2">
      <c r="A703" s="283"/>
      <c r="B703" s="284"/>
      <c r="C703" s="306"/>
      <c r="D703" s="302"/>
      <c r="E703" s="99" t="s">
        <v>556</v>
      </c>
      <c r="F703" s="99" t="s">
        <v>779</v>
      </c>
      <c r="G703" s="99" t="s">
        <v>655</v>
      </c>
      <c r="H703" s="113" t="s">
        <v>1365</v>
      </c>
      <c r="I703" s="113">
        <v>3</v>
      </c>
      <c r="J703" s="113">
        <v>6</v>
      </c>
      <c r="K703" s="113">
        <v>10</v>
      </c>
      <c r="L703" s="285"/>
      <c r="M703" s="285"/>
      <c r="N703" s="285"/>
      <c r="O703" s="285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37.5" x14ac:dyDescent="0.2">
      <c r="A704" s="100" t="s">
        <v>547</v>
      </c>
      <c r="B704" s="101" t="s">
        <v>549</v>
      </c>
      <c r="C704" s="268"/>
      <c r="D704" s="170"/>
      <c r="E704" s="101" t="s">
        <v>780</v>
      </c>
      <c r="F704" s="239" t="s">
        <v>1351</v>
      </c>
      <c r="G704" s="101" t="s">
        <v>778</v>
      </c>
      <c r="H704" s="114" t="s">
        <v>1365</v>
      </c>
      <c r="I704" s="114">
        <v>3</v>
      </c>
      <c r="J704" s="114">
        <v>6</v>
      </c>
      <c r="K704" s="114">
        <v>10</v>
      </c>
      <c r="L704" s="102"/>
      <c r="M704" s="102"/>
      <c r="N704" s="102"/>
      <c r="O704" s="102"/>
    </row>
    <row r="705" spans="1:15" ht="37.5" x14ac:dyDescent="0.3">
      <c r="A705" s="103" t="s">
        <v>551</v>
      </c>
      <c r="B705" s="103" t="s">
        <v>550</v>
      </c>
      <c r="C705" s="261"/>
      <c r="D705" s="171"/>
      <c r="E705" s="103"/>
      <c r="F705" s="103"/>
      <c r="G705" s="103"/>
      <c r="H705" s="115"/>
      <c r="I705" s="115"/>
      <c r="J705" s="115"/>
      <c r="K705" s="115"/>
      <c r="L705" s="104"/>
      <c r="M705" s="104"/>
      <c r="N705" s="104"/>
      <c r="O705" s="104"/>
    </row>
    <row r="706" spans="1:15" ht="37.5" x14ac:dyDescent="0.3">
      <c r="A706" s="103" t="s">
        <v>552</v>
      </c>
      <c r="B706" s="103" t="s">
        <v>1210</v>
      </c>
      <c r="C706" s="261"/>
      <c r="D706" s="171"/>
      <c r="E706" s="103"/>
      <c r="F706" s="103"/>
      <c r="G706" s="103"/>
      <c r="H706" s="115"/>
      <c r="I706" s="115"/>
      <c r="J706" s="115"/>
      <c r="K706" s="115"/>
      <c r="L706" s="104"/>
      <c r="M706" s="104"/>
      <c r="N706" s="104"/>
      <c r="O706" s="104"/>
    </row>
    <row r="707" spans="1:15" ht="37.5" x14ac:dyDescent="0.3">
      <c r="A707" s="168" t="s">
        <v>810</v>
      </c>
      <c r="B707" s="168" t="s">
        <v>1123</v>
      </c>
      <c r="C707" s="267">
        <v>1000000</v>
      </c>
      <c r="D707" s="171" t="s">
        <v>1125</v>
      </c>
      <c r="E707" s="103"/>
      <c r="F707" s="103"/>
      <c r="G707" s="103"/>
      <c r="H707" s="115"/>
      <c r="I707" s="115"/>
      <c r="J707" s="115"/>
      <c r="K707" s="115"/>
      <c r="L707" s="104"/>
      <c r="M707" s="104"/>
      <c r="N707" s="104"/>
      <c r="O707" s="104"/>
    </row>
    <row r="708" spans="1:15" ht="37.5" x14ac:dyDescent="0.2">
      <c r="A708" s="100" t="s">
        <v>553</v>
      </c>
      <c r="B708" s="101" t="s">
        <v>554</v>
      </c>
      <c r="C708" s="268"/>
      <c r="D708" s="170"/>
      <c r="E708" s="101" t="s">
        <v>781</v>
      </c>
      <c r="F708" s="239" t="s">
        <v>1352</v>
      </c>
      <c r="G708" s="101" t="s">
        <v>675</v>
      </c>
      <c r="H708" s="114" t="s">
        <v>1365</v>
      </c>
      <c r="I708" s="114">
        <v>0</v>
      </c>
      <c r="J708" s="114">
        <v>1</v>
      </c>
      <c r="K708" s="114">
        <v>2</v>
      </c>
      <c r="L708" s="102"/>
      <c r="M708" s="102"/>
      <c r="N708" s="102"/>
      <c r="O708" s="102"/>
    </row>
    <row r="709" spans="1:15" ht="37.5" x14ac:dyDescent="0.3">
      <c r="A709" s="103" t="s">
        <v>559</v>
      </c>
      <c r="B709" s="103" t="s">
        <v>555</v>
      </c>
      <c r="C709" s="261"/>
      <c r="D709" s="171"/>
      <c r="E709" s="103"/>
      <c r="F709" s="103"/>
      <c r="G709" s="103"/>
      <c r="H709" s="115"/>
      <c r="I709" s="115"/>
      <c r="J709" s="115"/>
      <c r="K709" s="115"/>
      <c r="L709" s="104"/>
      <c r="M709" s="104"/>
      <c r="N709" s="104"/>
      <c r="O709" s="104"/>
    </row>
    <row r="710" spans="1:15" ht="18.75" x14ac:dyDescent="0.3">
      <c r="A710" s="103" t="s">
        <v>560</v>
      </c>
      <c r="B710" s="103" t="s">
        <v>556</v>
      </c>
      <c r="C710" s="261"/>
      <c r="D710" s="171"/>
      <c r="E710" s="103"/>
      <c r="F710" s="103"/>
      <c r="G710" s="103"/>
      <c r="H710" s="115"/>
      <c r="I710" s="115"/>
      <c r="J710" s="115"/>
      <c r="K710" s="115"/>
      <c r="L710" s="104"/>
      <c r="M710" s="104"/>
      <c r="N710" s="104"/>
      <c r="O710" s="104"/>
    </row>
    <row r="711" spans="1:15" ht="37.5" x14ac:dyDescent="0.3">
      <c r="A711" s="168" t="s">
        <v>810</v>
      </c>
      <c r="B711" s="168" t="s">
        <v>945</v>
      </c>
      <c r="C711" s="267">
        <v>12000000</v>
      </c>
      <c r="D711" s="171" t="s">
        <v>923</v>
      </c>
      <c r="E711" s="103"/>
      <c r="F711" s="103"/>
      <c r="G711" s="103"/>
      <c r="H711" s="115"/>
      <c r="I711" s="115"/>
      <c r="J711" s="115"/>
      <c r="K711" s="115"/>
      <c r="L711" s="104"/>
      <c r="M711" s="104"/>
      <c r="N711" s="104"/>
      <c r="O711" s="104"/>
    </row>
    <row r="712" spans="1:15" ht="37.5" x14ac:dyDescent="0.3">
      <c r="A712" s="103" t="s">
        <v>561</v>
      </c>
      <c r="B712" s="103" t="s">
        <v>557</v>
      </c>
      <c r="C712" s="261"/>
      <c r="D712" s="171"/>
      <c r="E712" s="103"/>
      <c r="F712" s="103"/>
      <c r="G712" s="103"/>
      <c r="H712" s="115"/>
      <c r="I712" s="115"/>
      <c r="J712" s="115"/>
      <c r="K712" s="115"/>
      <c r="L712" s="104"/>
      <c r="M712" s="104"/>
      <c r="N712" s="104"/>
      <c r="O712" s="104"/>
    </row>
    <row r="713" spans="1:15" ht="18.75" x14ac:dyDescent="0.3">
      <c r="A713" s="168" t="s">
        <v>810</v>
      </c>
      <c r="B713" s="168" t="s">
        <v>1041</v>
      </c>
      <c r="C713" s="267">
        <v>12000000</v>
      </c>
      <c r="D713" s="171" t="s">
        <v>1020</v>
      </c>
      <c r="E713" s="103"/>
      <c r="F713" s="103"/>
      <c r="G713" s="103"/>
      <c r="H713" s="115"/>
      <c r="I713" s="115"/>
      <c r="J713" s="115"/>
      <c r="K713" s="115"/>
      <c r="L713" s="104"/>
      <c r="M713" s="104"/>
      <c r="N713" s="104"/>
      <c r="O713" s="104"/>
    </row>
    <row r="714" spans="1:15" ht="37.5" x14ac:dyDescent="0.3">
      <c r="A714" s="168" t="s">
        <v>810</v>
      </c>
      <c r="B714" s="168" t="s">
        <v>1174</v>
      </c>
      <c r="C714" s="267"/>
      <c r="D714" s="171" t="s">
        <v>1164</v>
      </c>
      <c r="E714" s="103"/>
      <c r="F714" s="103"/>
      <c r="G714" s="103"/>
      <c r="H714" s="115"/>
      <c r="I714" s="115"/>
      <c r="J714" s="115"/>
      <c r="K714" s="115"/>
      <c r="L714" s="104"/>
      <c r="M714" s="104"/>
      <c r="N714" s="104"/>
      <c r="O714" s="104"/>
    </row>
    <row r="715" spans="1:15" ht="37.5" x14ac:dyDescent="0.3">
      <c r="A715" s="168" t="s">
        <v>810</v>
      </c>
      <c r="B715" s="168" t="s">
        <v>1175</v>
      </c>
      <c r="C715" s="267"/>
      <c r="D715" s="171" t="s">
        <v>1164</v>
      </c>
      <c r="E715" s="103"/>
      <c r="F715" s="103"/>
      <c r="G715" s="103"/>
      <c r="H715" s="115"/>
      <c r="I715" s="115"/>
      <c r="J715" s="115"/>
      <c r="K715" s="115"/>
      <c r="L715" s="104"/>
      <c r="M715" s="104"/>
      <c r="N715" s="104"/>
      <c r="O715" s="104"/>
    </row>
    <row r="716" spans="1:15" ht="37.5" x14ac:dyDescent="0.3">
      <c r="A716" s="168" t="s">
        <v>810</v>
      </c>
      <c r="B716" s="168" t="s">
        <v>1176</v>
      </c>
      <c r="C716" s="267"/>
      <c r="D716" s="171" t="s">
        <v>1164</v>
      </c>
      <c r="E716" s="103"/>
      <c r="F716" s="103"/>
      <c r="G716" s="103"/>
      <c r="H716" s="115"/>
      <c r="I716" s="115"/>
      <c r="J716" s="115"/>
      <c r="K716" s="115"/>
      <c r="L716" s="104"/>
      <c r="M716" s="104"/>
      <c r="N716" s="104"/>
      <c r="O716" s="104"/>
    </row>
    <row r="717" spans="1:15" ht="56.25" x14ac:dyDescent="0.3">
      <c r="A717" s="168" t="s">
        <v>810</v>
      </c>
      <c r="B717" s="168" t="s">
        <v>1514</v>
      </c>
      <c r="C717" s="267"/>
      <c r="D717" s="171"/>
      <c r="E717" s="103"/>
      <c r="F717" s="103"/>
      <c r="G717" s="103"/>
      <c r="H717" s="115"/>
      <c r="I717" s="115"/>
      <c r="J717" s="115"/>
      <c r="K717" s="115"/>
      <c r="L717" s="104"/>
      <c r="M717" s="104"/>
      <c r="N717" s="104"/>
      <c r="O717" s="104"/>
    </row>
    <row r="718" spans="1:15" ht="37.5" x14ac:dyDescent="0.3">
      <c r="A718" s="103" t="s">
        <v>562</v>
      </c>
      <c r="B718" s="103" t="s">
        <v>558</v>
      </c>
      <c r="C718" s="261"/>
      <c r="D718" s="171"/>
      <c r="E718" s="103"/>
      <c r="F718" s="103"/>
      <c r="G718" s="103"/>
      <c r="H718" s="115"/>
      <c r="I718" s="115"/>
      <c r="J718" s="115"/>
      <c r="K718" s="115"/>
      <c r="L718" s="104"/>
      <c r="M718" s="104"/>
      <c r="N718" s="104"/>
      <c r="O718" s="104"/>
    </row>
    <row r="719" spans="1:15" ht="41.25" customHeight="1" x14ac:dyDescent="0.3">
      <c r="A719" s="181" t="s">
        <v>810</v>
      </c>
      <c r="B719" s="168" t="s">
        <v>813</v>
      </c>
      <c r="C719" s="267">
        <v>760000000</v>
      </c>
      <c r="D719" s="171" t="s">
        <v>812</v>
      </c>
      <c r="E719" s="103"/>
      <c r="F719" s="103"/>
      <c r="G719" s="103"/>
      <c r="H719" s="115"/>
      <c r="I719" s="115"/>
      <c r="J719" s="115"/>
      <c r="K719" s="115"/>
      <c r="L719" s="104"/>
      <c r="M719" s="104"/>
      <c r="N719" s="104"/>
      <c r="O719" s="104"/>
    </row>
    <row r="720" spans="1:15" ht="41.25" customHeight="1" x14ac:dyDescent="0.3">
      <c r="A720" s="181" t="s">
        <v>810</v>
      </c>
      <c r="B720" s="168" t="s">
        <v>1550</v>
      </c>
      <c r="C720" s="267">
        <v>11840000</v>
      </c>
      <c r="D720" s="171" t="s">
        <v>1020</v>
      </c>
      <c r="E720" s="103"/>
      <c r="F720" s="103"/>
      <c r="G720" s="103"/>
      <c r="H720" s="115"/>
      <c r="I720" s="115"/>
      <c r="J720" s="115"/>
      <c r="K720" s="115"/>
      <c r="L720" s="104"/>
      <c r="M720" s="104"/>
      <c r="N720" s="104"/>
      <c r="O720" s="104"/>
    </row>
    <row r="721" spans="1:15" ht="41.25" customHeight="1" x14ac:dyDescent="0.3">
      <c r="A721" s="181" t="s">
        <v>810</v>
      </c>
      <c r="B721" s="168" t="s">
        <v>1551</v>
      </c>
      <c r="C721" s="267">
        <v>150000000</v>
      </c>
      <c r="D721" s="171" t="s">
        <v>1020</v>
      </c>
      <c r="E721" s="103"/>
      <c r="F721" s="103"/>
      <c r="G721" s="103"/>
      <c r="H721" s="115"/>
      <c r="I721" s="115"/>
      <c r="J721" s="115"/>
      <c r="K721" s="115"/>
      <c r="L721" s="104"/>
      <c r="M721" s="104"/>
      <c r="N721" s="104"/>
      <c r="O721" s="104"/>
    </row>
    <row r="722" spans="1:15" ht="41.25" customHeight="1" x14ac:dyDescent="0.3">
      <c r="A722" s="181" t="s">
        <v>810</v>
      </c>
      <c r="B722" s="168" t="s">
        <v>1541</v>
      </c>
      <c r="C722" s="267">
        <v>7500000</v>
      </c>
      <c r="D722" s="171" t="s">
        <v>870</v>
      </c>
      <c r="E722" s="103"/>
      <c r="F722" s="103"/>
      <c r="G722" s="103"/>
      <c r="H722" s="115"/>
      <c r="I722" s="115"/>
      <c r="J722" s="115"/>
      <c r="K722" s="115"/>
      <c r="L722" s="104"/>
      <c r="M722" s="104"/>
      <c r="N722" s="104"/>
      <c r="O722" s="104"/>
    </row>
    <row r="723" spans="1:15" ht="41.25" customHeight="1" x14ac:dyDescent="0.3">
      <c r="A723" s="181" t="s">
        <v>810</v>
      </c>
      <c r="B723" s="168" t="s">
        <v>925</v>
      </c>
      <c r="C723" s="267">
        <v>9975000</v>
      </c>
      <c r="D723" s="171" t="s">
        <v>923</v>
      </c>
      <c r="E723" s="103"/>
      <c r="F723" s="103"/>
      <c r="G723" s="103"/>
      <c r="H723" s="115"/>
      <c r="I723" s="115"/>
      <c r="J723" s="115"/>
      <c r="K723" s="115"/>
      <c r="L723" s="104"/>
      <c r="M723" s="104"/>
      <c r="N723" s="104"/>
      <c r="O723" s="104"/>
    </row>
    <row r="724" spans="1:15" ht="41.25" customHeight="1" x14ac:dyDescent="0.3">
      <c r="A724" s="181" t="s">
        <v>810</v>
      </c>
      <c r="B724" s="168" t="s">
        <v>926</v>
      </c>
      <c r="C724" s="267">
        <v>6399175</v>
      </c>
      <c r="D724" s="171" t="s">
        <v>923</v>
      </c>
      <c r="E724" s="103"/>
      <c r="F724" s="103"/>
      <c r="G724" s="103"/>
      <c r="H724" s="115"/>
      <c r="I724" s="115"/>
      <c r="J724" s="115"/>
      <c r="K724" s="115"/>
      <c r="L724" s="104"/>
      <c r="M724" s="104"/>
      <c r="N724" s="104"/>
      <c r="O724" s="104"/>
    </row>
    <row r="725" spans="1:15" ht="41.25" customHeight="1" x14ac:dyDescent="0.3">
      <c r="A725" s="181" t="s">
        <v>810</v>
      </c>
      <c r="B725" s="168" t="s">
        <v>927</v>
      </c>
      <c r="C725" s="267">
        <v>7555625</v>
      </c>
      <c r="D725" s="171" t="s">
        <v>923</v>
      </c>
      <c r="E725" s="103"/>
      <c r="F725" s="103"/>
      <c r="G725" s="103"/>
      <c r="H725" s="115"/>
      <c r="I725" s="115"/>
      <c r="J725" s="115"/>
      <c r="K725" s="115"/>
      <c r="L725" s="104"/>
      <c r="M725" s="104"/>
      <c r="N725" s="104"/>
      <c r="O725" s="104"/>
    </row>
    <row r="726" spans="1:15" ht="56.25" x14ac:dyDescent="0.3">
      <c r="A726" s="181" t="s">
        <v>810</v>
      </c>
      <c r="B726" s="168" t="s">
        <v>935</v>
      </c>
      <c r="C726" s="267">
        <v>1000000</v>
      </c>
      <c r="D726" s="171" t="s">
        <v>923</v>
      </c>
      <c r="E726" s="103"/>
      <c r="F726" s="103"/>
      <c r="G726" s="103"/>
      <c r="H726" s="115"/>
      <c r="I726" s="115"/>
      <c r="J726" s="115"/>
      <c r="K726" s="115"/>
      <c r="L726" s="104"/>
      <c r="M726" s="104"/>
      <c r="N726" s="104"/>
      <c r="O726" s="104"/>
    </row>
    <row r="727" spans="1:15" ht="56.25" x14ac:dyDescent="0.3">
      <c r="A727" s="181" t="s">
        <v>810</v>
      </c>
      <c r="B727" s="168" t="s">
        <v>948</v>
      </c>
      <c r="C727" s="267">
        <v>1200000</v>
      </c>
      <c r="D727" s="171" t="s">
        <v>923</v>
      </c>
      <c r="E727" s="103"/>
      <c r="F727" s="103"/>
      <c r="G727" s="103"/>
      <c r="H727" s="115"/>
      <c r="I727" s="115"/>
      <c r="J727" s="115"/>
      <c r="K727" s="115"/>
      <c r="L727" s="104"/>
      <c r="M727" s="104"/>
      <c r="N727" s="104"/>
      <c r="O727" s="104"/>
    </row>
    <row r="728" spans="1:15" ht="75" x14ac:dyDescent="0.3">
      <c r="A728" s="181" t="s">
        <v>810</v>
      </c>
      <c r="B728" s="168" t="s">
        <v>1481</v>
      </c>
      <c r="C728" s="267">
        <v>200800</v>
      </c>
      <c r="D728" s="171" t="s">
        <v>923</v>
      </c>
      <c r="E728" s="103"/>
      <c r="F728" s="103"/>
      <c r="G728" s="103"/>
      <c r="H728" s="115"/>
      <c r="I728" s="115"/>
      <c r="J728" s="115"/>
      <c r="K728" s="115"/>
      <c r="L728" s="104"/>
      <c r="M728" s="104"/>
      <c r="N728" s="104"/>
      <c r="O728" s="104"/>
    </row>
    <row r="729" spans="1:15" ht="56.25" x14ac:dyDescent="0.3">
      <c r="A729" s="181" t="s">
        <v>810</v>
      </c>
      <c r="B729" s="168" t="s">
        <v>1482</v>
      </c>
      <c r="C729" s="267">
        <v>1444991</v>
      </c>
      <c r="D729" s="171" t="s">
        <v>923</v>
      </c>
      <c r="E729" s="103"/>
      <c r="F729" s="103"/>
      <c r="G729" s="103"/>
      <c r="H729" s="115"/>
      <c r="I729" s="115"/>
      <c r="J729" s="115"/>
      <c r="K729" s="115"/>
      <c r="L729" s="104"/>
      <c r="M729" s="104"/>
      <c r="N729" s="104"/>
      <c r="O729" s="104"/>
    </row>
    <row r="730" spans="1:15" ht="37.5" x14ac:dyDescent="0.3">
      <c r="A730" s="181" t="s">
        <v>810</v>
      </c>
      <c r="B730" s="168" t="s">
        <v>1483</v>
      </c>
      <c r="C730" s="267">
        <v>1118032.29</v>
      </c>
      <c r="D730" s="171" t="s">
        <v>923</v>
      </c>
      <c r="E730" s="103"/>
      <c r="F730" s="103"/>
      <c r="G730" s="103"/>
      <c r="H730" s="115"/>
      <c r="I730" s="115"/>
      <c r="J730" s="115"/>
      <c r="K730" s="115"/>
      <c r="L730" s="104"/>
      <c r="M730" s="104"/>
      <c r="N730" s="104"/>
      <c r="O730" s="104"/>
    </row>
    <row r="731" spans="1:15" ht="112.5" x14ac:dyDescent="0.3">
      <c r="A731" s="181" t="s">
        <v>810</v>
      </c>
      <c r="B731" s="168" t="s">
        <v>977</v>
      </c>
      <c r="C731" s="267">
        <v>300000</v>
      </c>
      <c r="D731" s="171" t="s">
        <v>976</v>
      </c>
      <c r="E731" s="103"/>
      <c r="F731" s="103"/>
      <c r="G731" s="103"/>
      <c r="H731" s="115"/>
      <c r="I731" s="115"/>
      <c r="J731" s="115"/>
      <c r="K731" s="115"/>
      <c r="L731" s="104"/>
      <c r="M731" s="104"/>
      <c r="N731" s="104"/>
      <c r="O731" s="104"/>
    </row>
    <row r="732" spans="1:15" ht="37.5" x14ac:dyDescent="0.3">
      <c r="A732" s="181" t="s">
        <v>810</v>
      </c>
      <c r="B732" s="168" t="s">
        <v>1056</v>
      </c>
      <c r="C732" s="267">
        <v>500000</v>
      </c>
      <c r="D732" s="171" t="s">
        <v>1020</v>
      </c>
      <c r="E732" s="103"/>
      <c r="F732" s="103"/>
      <c r="G732" s="103"/>
      <c r="H732" s="115"/>
      <c r="I732" s="115"/>
      <c r="J732" s="115"/>
      <c r="K732" s="115"/>
      <c r="L732" s="104"/>
      <c r="M732" s="104"/>
      <c r="N732" s="104"/>
      <c r="O732" s="104"/>
    </row>
    <row r="733" spans="1:15" ht="37.5" x14ac:dyDescent="0.3">
      <c r="A733" s="181" t="s">
        <v>810</v>
      </c>
      <c r="B733" s="168" t="s">
        <v>1081</v>
      </c>
      <c r="C733" s="267">
        <v>600000</v>
      </c>
      <c r="D733" s="171" t="s">
        <v>1080</v>
      </c>
      <c r="E733" s="103"/>
      <c r="F733" s="103"/>
      <c r="G733" s="103"/>
      <c r="H733" s="115"/>
      <c r="I733" s="115"/>
      <c r="J733" s="115"/>
      <c r="K733" s="115"/>
      <c r="L733" s="104"/>
      <c r="M733" s="104"/>
      <c r="N733" s="104"/>
      <c r="O733" s="104"/>
    </row>
    <row r="734" spans="1:15" ht="56.25" x14ac:dyDescent="0.3">
      <c r="A734" s="181" t="s">
        <v>810</v>
      </c>
      <c r="B734" s="168" t="s">
        <v>1528</v>
      </c>
      <c r="C734" s="267">
        <v>1500000</v>
      </c>
      <c r="D734" s="171" t="s">
        <v>1087</v>
      </c>
      <c r="E734" s="103"/>
      <c r="F734" s="103"/>
      <c r="G734" s="103"/>
      <c r="H734" s="115"/>
      <c r="I734" s="115"/>
      <c r="J734" s="115"/>
      <c r="K734" s="115"/>
      <c r="L734" s="104"/>
      <c r="M734" s="104"/>
      <c r="N734" s="104"/>
      <c r="O734" s="104"/>
    </row>
    <row r="735" spans="1:15" ht="37.5" x14ac:dyDescent="0.3">
      <c r="A735" s="181" t="s">
        <v>810</v>
      </c>
      <c r="B735" s="168" t="s">
        <v>1106</v>
      </c>
      <c r="C735" s="267">
        <v>7500000</v>
      </c>
      <c r="D735" s="171" t="s">
        <v>1104</v>
      </c>
      <c r="E735" s="103"/>
      <c r="F735" s="103"/>
      <c r="G735" s="103"/>
      <c r="H735" s="115"/>
      <c r="I735" s="115"/>
      <c r="J735" s="115"/>
      <c r="K735" s="115"/>
      <c r="L735" s="104"/>
      <c r="M735" s="104"/>
      <c r="N735" s="104"/>
      <c r="O735" s="104"/>
    </row>
    <row r="736" spans="1:15" ht="56.25" x14ac:dyDescent="0.3">
      <c r="A736" s="181" t="s">
        <v>810</v>
      </c>
      <c r="B736" s="168" t="s">
        <v>1158</v>
      </c>
      <c r="C736" s="267">
        <v>5000000</v>
      </c>
      <c r="D736" s="171" t="s">
        <v>1150</v>
      </c>
      <c r="E736" s="103"/>
      <c r="F736" s="103"/>
      <c r="G736" s="103"/>
      <c r="H736" s="115"/>
      <c r="I736" s="115"/>
      <c r="J736" s="115"/>
      <c r="K736" s="115"/>
      <c r="L736" s="104"/>
      <c r="M736" s="104"/>
      <c r="N736" s="104"/>
      <c r="O736" s="104"/>
    </row>
    <row r="737" spans="1:27" ht="37.5" x14ac:dyDescent="0.3">
      <c r="A737" s="181" t="s">
        <v>810</v>
      </c>
      <c r="B737" s="168" t="s">
        <v>1533</v>
      </c>
      <c r="C737" s="267">
        <v>1110000</v>
      </c>
      <c r="D737" s="171" t="s">
        <v>1087</v>
      </c>
      <c r="E737" s="103"/>
      <c r="F737" s="103"/>
      <c r="G737" s="103"/>
      <c r="H737" s="115"/>
      <c r="I737" s="115"/>
      <c r="J737" s="115"/>
      <c r="K737" s="115"/>
      <c r="L737" s="104"/>
      <c r="M737" s="104"/>
      <c r="N737" s="104"/>
      <c r="O737" s="104"/>
    </row>
    <row r="738" spans="1:27" ht="75" x14ac:dyDescent="0.3">
      <c r="A738" s="181" t="s">
        <v>810</v>
      </c>
      <c r="B738" s="168" t="s">
        <v>1387</v>
      </c>
      <c r="C738" s="267">
        <v>40000000</v>
      </c>
      <c r="D738" s="171" t="s">
        <v>1388</v>
      </c>
      <c r="E738" s="103"/>
      <c r="F738" s="103"/>
      <c r="G738" s="103"/>
      <c r="H738" s="115"/>
      <c r="I738" s="115"/>
      <c r="J738" s="115"/>
      <c r="K738" s="115"/>
      <c r="L738" s="104"/>
      <c r="M738" s="104"/>
      <c r="N738" s="104"/>
      <c r="O738" s="104"/>
    </row>
    <row r="739" spans="1:27" ht="56.25" x14ac:dyDescent="0.2">
      <c r="A739" s="100" t="s">
        <v>563</v>
      </c>
      <c r="B739" s="101" t="s">
        <v>564</v>
      </c>
      <c r="C739" s="268"/>
      <c r="D739" s="170"/>
      <c r="E739" s="101" t="s">
        <v>782</v>
      </c>
      <c r="F739" s="101" t="s">
        <v>783</v>
      </c>
      <c r="G739" s="101">
        <v>1</v>
      </c>
      <c r="H739" s="114" t="s">
        <v>1365</v>
      </c>
      <c r="I739" s="114">
        <v>0</v>
      </c>
      <c r="J739" s="114">
        <v>0</v>
      </c>
      <c r="K739" s="114">
        <v>1</v>
      </c>
      <c r="L739" s="102"/>
      <c r="M739" s="102"/>
      <c r="N739" s="102"/>
      <c r="O739" s="102"/>
    </row>
    <row r="740" spans="1:27" ht="37.5" x14ac:dyDescent="0.3">
      <c r="A740" s="103" t="s">
        <v>568</v>
      </c>
      <c r="B740" s="103" t="s">
        <v>565</v>
      </c>
      <c r="C740" s="261"/>
      <c r="D740" s="171"/>
      <c r="E740" s="103"/>
      <c r="F740" s="103"/>
      <c r="G740" s="103"/>
      <c r="H740" s="115"/>
      <c r="I740" s="115"/>
      <c r="J740" s="115"/>
      <c r="K740" s="115"/>
      <c r="L740" s="104"/>
      <c r="M740" s="104"/>
      <c r="N740" s="104"/>
      <c r="O740" s="104"/>
    </row>
    <row r="741" spans="1:27" ht="56.25" x14ac:dyDescent="0.3">
      <c r="A741" s="103" t="s">
        <v>569</v>
      </c>
      <c r="B741" s="103" t="s">
        <v>566</v>
      </c>
      <c r="C741" s="261"/>
      <c r="D741" s="171"/>
      <c r="E741" s="103"/>
      <c r="F741" s="103"/>
      <c r="G741" s="103"/>
      <c r="H741" s="115"/>
      <c r="I741" s="115"/>
      <c r="J741" s="115"/>
      <c r="K741" s="115"/>
      <c r="L741" s="104"/>
      <c r="M741" s="104"/>
      <c r="N741" s="104"/>
      <c r="O741" s="104"/>
    </row>
    <row r="742" spans="1:27" ht="56.25" x14ac:dyDescent="0.3">
      <c r="A742" s="103" t="s">
        <v>570</v>
      </c>
      <c r="B742" s="103" t="s">
        <v>567</v>
      </c>
      <c r="C742" s="261"/>
      <c r="D742" s="171"/>
      <c r="E742" s="103"/>
      <c r="F742" s="103"/>
      <c r="G742" s="103"/>
      <c r="H742" s="115"/>
      <c r="I742" s="115"/>
      <c r="J742" s="115"/>
      <c r="K742" s="115"/>
      <c r="L742" s="104"/>
      <c r="M742" s="104"/>
      <c r="N742" s="104"/>
      <c r="O742" s="104"/>
    </row>
    <row r="743" spans="1:27" ht="75" x14ac:dyDescent="0.2">
      <c r="A743" s="108" t="s">
        <v>571</v>
      </c>
      <c r="B743" s="98" t="s">
        <v>572</v>
      </c>
      <c r="C743" s="271">
        <f>SUM(C744,C755)</f>
        <v>28552281.5</v>
      </c>
      <c r="D743" s="167"/>
      <c r="E743" s="98" t="s">
        <v>784</v>
      </c>
      <c r="F743" s="98" t="s">
        <v>785</v>
      </c>
      <c r="G743" s="98" t="s">
        <v>655</v>
      </c>
      <c r="H743" s="112" t="s">
        <v>1365</v>
      </c>
      <c r="I743" s="112">
        <v>3</v>
      </c>
      <c r="J743" s="112">
        <v>6</v>
      </c>
      <c r="K743" s="112">
        <v>10</v>
      </c>
      <c r="L743" s="109"/>
      <c r="M743" s="109"/>
      <c r="N743" s="109"/>
      <c r="O743" s="109"/>
    </row>
    <row r="744" spans="1:27" s="3" customFormat="1" ht="75" x14ac:dyDescent="0.2">
      <c r="A744" s="106" t="s">
        <v>574</v>
      </c>
      <c r="B744" s="99" t="s">
        <v>573</v>
      </c>
      <c r="C744" s="270">
        <f>SUM(C745:C754)</f>
        <v>100000</v>
      </c>
      <c r="D744" s="166"/>
      <c r="E744" s="99" t="s">
        <v>786</v>
      </c>
      <c r="F744" s="238" t="s">
        <v>1353</v>
      </c>
      <c r="G744" s="99" t="s">
        <v>655</v>
      </c>
      <c r="H744" s="113" t="s">
        <v>1365</v>
      </c>
      <c r="I744" s="113">
        <v>5</v>
      </c>
      <c r="J744" s="113">
        <v>10</v>
      </c>
      <c r="K744" s="113">
        <v>15</v>
      </c>
      <c r="L744" s="107"/>
      <c r="M744" s="107"/>
      <c r="N744" s="107"/>
      <c r="O744" s="107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56.25" x14ac:dyDescent="0.2">
      <c r="A745" s="100" t="s">
        <v>575</v>
      </c>
      <c r="B745" s="101" t="s">
        <v>577</v>
      </c>
      <c r="C745" s="268"/>
      <c r="D745" s="170"/>
      <c r="E745" s="101" t="s">
        <v>787</v>
      </c>
      <c r="F745" s="101" t="s">
        <v>788</v>
      </c>
      <c r="G745" s="101">
        <v>1</v>
      </c>
      <c r="H745" s="114" t="s">
        <v>1365</v>
      </c>
      <c r="I745" s="114">
        <v>0</v>
      </c>
      <c r="J745" s="114">
        <v>0</v>
      </c>
      <c r="K745" s="114">
        <v>1</v>
      </c>
      <c r="L745" s="102"/>
      <c r="M745" s="102"/>
      <c r="N745" s="102"/>
      <c r="O745" s="102"/>
    </row>
    <row r="746" spans="1:27" ht="56.25" x14ac:dyDescent="0.3">
      <c r="A746" s="103" t="s">
        <v>576</v>
      </c>
      <c r="B746" s="103" t="s">
        <v>578</v>
      </c>
      <c r="C746" s="261"/>
      <c r="D746" s="171"/>
      <c r="E746" s="103"/>
      <c r="F746" s="103"/>
      <c r="G746" s="103"/>
      <c r="H746" s="115"/>
      <c r="I746" s="115"/>
      <c r="J746" s="115"/>
      <c r="K746" s="115"/>
      <c r="L746" s="104"/>
      <c r="M746" s="104"/>
      <c r="N746" s="104"/>
      <c r="O746" s="104"/>
    </row>
    <row r="747" spans="1:27" ht="56.25" x14ac:dyDescent="0.3">
      <c r="A747" s="103" t="s">
        <v>581</v>
      </c>
      <c r="B747" s="103" t="s">
        <v>579</v>
      </c>
      <c r="C747" s="261"/>
      <c r="D747" s="171"/>
      <c r="E747" s="103"/>
      <c r="F747" s="103"/>
      <c r="G747" s="103"/>
      <c r="H747" s="115"/>
      <c r="I747" s="115"/>
      <c r="J747" s="115"/>
      <c r="K747" s="115"/>
      <c r="L747" s="104"/>
      <c r="M747" s="104"/>
      <c r="N747" s="104"/>
      <c r="O747" s="104"/>
    </row>
    <row r="748" spans="1:27" ht="37.5" x14ac:dyDescent="0.3">
      <c r="A748" s="103" t="s">
        <v>582</v>
      </c>
      <c r="B748" s="103" t="s">
        <v>580</v>
      </c>
      <c r="C748" s="261"/>
      <c r="D748" s="171"/>
      <c r="E748" s="103"/>
      <c r="F748" s="103"/>
      <c r="G748" s="103"/>
      <c r="H748" s="115"/>
      <c r="I748" s="115"/>
      <c r="J748" s="115"/>
      <c r="K748" s="115"/>
      <c r="L748" s="104"/>
      <c r="M748" s="104"/>
      <c r="N748" s="104"/>
      <c r="O748" s="104"/>
    </row>
    <row r="750" spans="1:27" ht="75" x14ac:dyDescent="0.2">
      <c r="A750" s="100" t="s">
        <v>583</v>
      </c>
      <c r="B750" s="101" t="s">
        <v>584</v>
      </c>
      <c r="C750" s="268"/>
      <c r="D750" s="170"/>
      <c r="E750" s="101" t="s">
        <v>789</v>
      </c>
      <c r="F750" s="239" t="s">
        <v>1354</v>
      </c>
      <c r="G750" s="101" t="s">
        <v>655</v>
      </c>
      <c r="H750" s="114" t="s">
        <v>1365</v>
      </c>
      <c r="I750" s="114">
        <v>3</v>
      </c>
      <c r="J750" s="114">
        <v>6</v>
      </c>
      <c r="K750" s="114">
        <v>10</v>
      </c>
      <c r="L750" s="102"/>
      <c r="M750" s="102"/>
      <c r="N750" s="102"/>
      <c r="O750" s="102"/>
    </row>
    <row r="751" spans="1:27" ht="37.5" x14ac:dyDescent="0.3">
      <c r="A751" s="103" t="s">
        <v>587</v>
      </c>
      <c r="B751" s="103" t="s">
        <v>585</v>
      </c>
      <c r="C751" s="261"/>
      <c r="D751" s="171"/>
      <c r="E751" s="103"/>
      <c r="F751" s="103"/>
      <c r="G751" s="103"/>
      <c r="H751" s="115"/>
      <c r="I751" s="115"/>
      <c r="J751" s="115"/>
      <c r="K751" s="115"/>
      <c r="L751" s="104"/>
      <c r="M751" s="104"/>
      <c r="N751" s="104"/>
      <c r="O751" s="104"/>
    </row>
    <row r="752" spans="1:27" ht="18.75" x14ac:dyDescent="0.3">
      <c r="A752" s="168" t="s">
        <v>810</v>
      </c>
      <c r="B752" s="168" t="s">
        <v>1063</v>
      </c>
      <c r="C752" s="267">
        <v>100000</v>
      </c>
      <c r="D752" s="171" t="s">
        <v>1020</v>
      </c>
      <c r="E752" s="103"/>
      <c r="F752" s="103"/>
      <c r="G752" s="103"/>
      <c r="H752" s="115"/>
      <c r="I752" s="115"/>
      <c r="J752" s="115"/>
      <c r="K752" s="115"/>
      <c r="L752" s="104"/>
      <c r="M752" s="104"/>
      <c r="N752" s="104"/>
      <c r="O752" s="104"/>
    </row>
    <row r="753" spans="1:27" ht="56.25" x14ac:dyDescent="0.3">
      <c r="A753" s="103" t="s">
        <v>588</v>
      </c>
      <c r="B753" s="103" t="s">
        <v>586</v>
      </c>
      <c r="C753" s="261"/>
      <c r="D753" s="171"/>
      <c r="E753" s="103"/>
      <c r="F753" s="103"/>
      <c r="G753" s="103"/>
      <c r="H753" s="115"/>
      <c r="I753" s="115"/>
      <c r="J753" s="115"/>
      <c r="K753" s="115"/>
      <c r="L753" s="104"/>
      <c r="M753" s="104"/>
      <c r="N753" s="104"/>
      <c r="O753" s="104"/>
    </row>
    <row r="754" spans="1:27" ht="33" customHeight="1" x14ac:dyDescent="0.3">
      <c r="A754" s="168" t="s">
        <v>810</v>
      </c>
      <c r="B754" s="168" t="s">
        <v>908</v>
      </c>
      <c r="C754" s="267"/>
      <c r="D754" s="171" t="s">
        <v>898</v>
      </c>
      <c r="E754" s="103"/>
      <c r="F754" s="103"/>
      <c r="G754" s="103"/>
      <c r="H754" s="115"/>
      <c r="I754" s="115"/>
      <c r="J754" s="115"/>
      <c r="K754" s="115"/>
      <c r="L754" s="104"/>
      <c r="M754" s="104"/>
      <c r="N754" s="104"/>
      <c r="O754" s="104"/>
    </row>
    <row r="755" spans="1:27" s="3" customFormat="1" ht="75" x14ac:dyDescent="0.2">
      <c r="A755" s="106" t="s">
        <v>589</v>
      </c>
      <c r="B755" s="99" t="s">
        <v>591</v>
      </c>
      <c r="C755" s="270">
        <f>SUM(C756:C780)</f>
        <v>28452281.5</v>
      </c>
      <c r="D755" s="166"/>
      <c r="E755" s="238" t="s">
        <v>1356</v>
      </c>
      <c r="F755" s="238" t="s">
        <v>1355</v>
      </c>
      <c r="G755" s="99" t="s">
        <v>655</v>
      </c>
      <c r="H755" s="113" t="s">
        <v>1365</v>
      </c>
      <c r="I755" s="113">
        <v>5</v>
      </c>
      <c r="J755" s="113">
        <v>10</v>
      </c>
      <c r="K755" s="113">
        <v>15</v>
      </c>
      <c r="L755" s="107"/>
      <c r="M755" s="107"/>
      <c r="N755" s="107"/>
      <c r="O755" s="107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75" x14ac:dyDescent="0.2">
      <c r="A756" s="100" t="s">
        <v>590</v>
      </c>
      <c r="B756" s="101" t="s">
        <v>592</v>
      </c>
      <c r="C756" s="268"/>
      <c r="D756" s="170"/>
      <c r="E756" s="101" t="s">
        <v>790</v>
      </c>
      <c r="F756" s="239" t="s">
        <v>1357</v>
      </c>
      <c r="G756" s="101" t="s">
        <v>655</v>
      </c>
      <c r="H756" s="114" t="s">
        <v>1365</v>
      </c>
      <c r="I756" s="114">
        <v>3</v>
      </c>
      <c r="J756" s="114">
        <v>6</v>
      </c>
      <c r="K756" s="114">
        <v>10</v>
      </c>
      <c r="L756" s="102"/>
      <c r="M756" s="102"/>
      <c r="N756" s="102"/>
      <c r="O756" s="102"/>
    </row>
    <row r="757" spans="1:27" ht="56.25" x14ac:dyDescent="0.3">
      <c r="A757" s="103" t="s">
        <v>596</v>
      </c>
      <c r="B757" s="103" t="s">
        <v>593</v>
      </c>
      <c r="C757" s="261"/>
      <c r="D757" s="171"/>
      <c r="E757" s="103"/>
      <c r="F757" s="103"/>
      <c r="G757" s="103"/>
      <c r="H757" s="115"/>
      <c r="I757" s="115"/>
      <c r="J757" s="115"/>
      <c r="K757" s="115"/>
      <c r="L757" s="104"/>
      <c r="M757" s="104"/>
      <c r="N757" s="104"/>
      <c r="O757" s="104"/>
    </row>
    <row r="758" spans="1:27" ht="37.5" x14ac:dyDescent="0.3">
      <c r="A758" s="168" t="s">
        <v>810</v>
      </c>
      <c r="B758" s="168" t="s">
        <v>1057</v>
      </c>
      <c r="C758" s="267">
        <v>750000</v>
      </c>
      <c r="D758" s="171" t="s">
        <v>1020</v>
      </c>
      <c r="E758" s="103"/>
      <c r="F758" s="103"/>
      <c r="G758" s="103"/>
      <c r="H758" s="115"/>
      <c r="I758" s="115"/>
      <c r="J758" s="115"/>
      <c r="K758" s="115"/>
      <c r="L758" s="104"/>
      <c r="M758" s="104"/>
      <c r="N758" s="104"/>
      <c r="O758" s="104"/>
    </row>
    <row r="759" spans="1:27" ht="37.5" x14ac:dyDescent="0.3">
      <c r="A759" s="168" t="s">
        <v>810</v>
      </c>
      <c r="B759" s="168" t="s">
        <v>1059</v>
      </c>
      <c r="C759" s="267">
        <v>500000</v>
      </c>
      <c r="D759" s="171" t="s">
        <v>1020</v>
      </c>
      <c r="E759" s="103"/>
      <c r="F759" s="103"/>
      <c r="G759" s="103"/>
      <c r="H759" s="115"/>
      <c r="I759" s="115"/>
      <c r="J759" s="115"/>
      <c r="K759" s="115"/>
      <c r="L759" s="104"/>
      <c r="M759" s="104"/>
      <c r="N759" s="104"/>
      <c r="O759" s="104"/>
    </row>
    <row r="760" spans="1:27" ht="37.5" x14ac:dyDescent="0.3">
      <c r="A760" s="168" t="s">
        <v>810</v>
      </c>
      <c r="B760" s="168" t="s">
        <v>1453</v>
      </c>
      <c r="C760" s="267">
        <v>1900000</v>
      </c>
      <c r="D760" s="171" t="s">
        <v>1070</v>
      </c>
      <c r="E760" s="103"/>
      <c r="F760" s="103"/>
      <c r="G760" s="103"/>
      <c r="H760" s="115"/>
      <c r="I760" s="115"/>
      <c r="J760" s="115"/>
      <c r="K760" s="115"/>
      <c r="L760" s="104"/>
      <c r="M760" s="104"/>
      <c r="N760" s="104"/>
      <c r="O760" s="104"/>
    </row>
    <row r="761" spans="1:27" ht="37.5" x14ac:dyDescent="0.3">
      <c r="A761" s="168" t="s">
        <v>810</v>
      </c>
      <c r="B761" s="168" t="s">
        <v>1497</v>
      </c>
      <c r="C761" s="267">
        <v>1554045</v>
      </c>
      <c r="D761" s="171" t="s">
        <v>923</v>
      </c>
      <c r="E761" s="103"/>
      <c r="F761" s="103"/>
      <c r="G761" s="103"/>
      <c r="H761" s="115"/>
      <c r="I761" s="115"/>
      <c r="J761" s="115"/>
      <c r="K761" s="115"/>
      <c r="L761" s="104"/>
      <c r="M761" s="104"/>
      <c r="N761" s="104"/>
      <c r="O761" s="104"/>
    </row>
    <row r="762" spans="1:27" ht="56.25" x14ac:dyDescent="0.3">
      <c r="A762" s="103" t="s">
        <v>597</v>
      </c>
      <c r="B762" s="103" t="s">
        <v>594</v>
      </c>
      <c r="C762" s="261"/>
      <c r="D762" s="171"/>
      <c r="E762" s="103"/>
      <c r="F762" s="103"/>
      <c r="G762" s="103"/>
      <c r="H762" s="115"/>
      <c r="I762" s="115"/>
      <c r="J762" s="115"/>
      <c r="K762" s="115"/>
      <c r="L762" s="104"/>
      <c r="M762" s="104"/>
      <c r="N762" s="104"/>
      <c r="O762" s="104"/>
    </row>
    <row r="763" spans="1:27" ht="37.5" x14ac:dyDescent="0.3">
      <c r="A763" s="103" t="s">
        <v>598</v>
      </c>
      <c r="B763" s="103" t="s">
        <v>595</v>
      </c>
      <c r="C763" s="261"/>
      <c r="D763" s="171"/>
      <c r="E763" s="103"/>
      <c r="F763" s="103"/>
      <c r="G763" s="103"/>
      <c r="H763" s="115"/>
      <c r="I763" s="115"/>
      <c r="J763" s="115"/>
      <c r="K763" s="115"/>
      <c r="L763" s="104"/>
      <c r="M763" s="104"/>
      <c r="N763" s="104"/>
      <c r="O763" s="104"/>
    </row>
    <row r="764" spans="1:27" ht="37.5" x14ac:dyDescent="0.3">
      <c r="A764" s="168" t="s">
        <v>810</v>
      </c>
      <c r="B764" s="168" t="s">
        <v>848</v>
      </c>
      <c r="C764" s="267">
        <v>4526161</v>
      </c>
      <c r="D764" s="171" t="s">
        <v>812</v>
      </c>
      <c r="E764" s="103"/>
      <c r="F764" s="103"/>
      <c r="G764" s="103"/>
      <c r="H764" s="115"/>
      <c r="I764" s="115"/>
      <c r="J764" s="115"/>
      <c r="K764" s="115"/>
      <c r="L764" s="104"/>
      <c r="M764" s="104"/>
      <c r="N764" s="104"/>
      <c r="O764" s="104"/>
    </row>
    <row r="765" spans="1:27" ht="37.5" x14ac:dyDescent="0.3">
      <c r="A765" s="168" t="s">
        <v>810</v>
      </c>
      <c r="B765" s="168" t="s">
        <v>942</v>
      </c>
      <c r="C765" s="267">
        <v>67800</v>
      </c>
      <c r="D765" s="171" t="s">
        <v>923</v>
      </c>
      <c r="E765" s="103"/>
      <c r="F765" s="103"/>
      <c r="G765" s="103"/>
      <c r="H765" s="115"/>
      <c r="I765" s="115"/>
      <c r="J765" s="115"/>
      <c r="K765" s="115"/>
      <c r="L765" s="104"/>
      <c r="M765" s="104"/>
      <c r="N765" s="104"/>
      <c r="O765" s="104"/>
    </row>
    <row r="766" spans="1:27" ht="37.5" x14ac:dyDescent="0.3">
      <c r="A766" s="168" t="s">
        <v>810</v>
      </c>
      <c r="B766" s="168" t="s">
        <v>986</v>
      </c>
      <c r="C766" s="267">
        <v>3000000</v>
      </c>
      <c r="D766" s="171" t="s">
        <v>985</v>
      </c>
      <c r="E766" s="103"/>
      <c r="F766" s="103"/>
      <c r="G766" s="103"/>
      <c r="H766" s="115"/>
      <c r="I766" s="115"/>
      <c r="J766" s="115"/>
      <c r="K766" s="115"/>
      <c r="L766" s="104"/>
      <c r="M766" s="104"/>
      <c r="N766" s="104"/>
      <c r="O766" s="104"/>
    </row>
    <row r="767" spans="1:27" ht="18.75" x14ac:dyDescent="0.3">
      <c r="A767" s="168" t="s">
        <v>810</v>
      </c>
      <c r="B767" s="168" t="s">
        <v>1085</v>
      </c>
      <c r="C767" s="267">
        <v>700000</v>
      </c>
      <c r="D767" s="171" t="s">
        <v>1080</v>
      </c>
      <c r="E767" s="103"/>
      <c r="F767" s="103"/>
      <c r="G767" s="103"/>
      <c r="H767" s="115"/>
      <c r="I767" s="115"/>
      <c r="J767" s="115"/>
      <c r="K767" s="115"/>
      <c r="L767" s="104"/>
      <c r="M767" s="104"/>
      <c r="N767" s="104"/>
      <c r="O767" s="104"/>
    </row>
    <row r="768" spans="1:27" ht="37.5" x14ac:dyDescent="0.3">
      <c r="A768" s="168" t="s">
        <v>810</v>
      </c>
      <c r="B768" s="168" t="s">
        <v>1149</v>
      </c>
      <c r="C768" s="267">
        <v>2000000</v>
      </c>
      <c r="D768" s="171" t="s">
        <v>1138</v>
      </c>
      <c r="E768" s="103"/>
      <c r="F768" s="103"/>
      <c r="G768" s="103"/>
      <c r="H768" s="115"/>
      <c r="I768" s="115"/>
      <c r="J768" s="115"/>
      <c r="K768" s="115"/>
      <c r="L768" s="104"/>
      <c r="M768" s="104"/>
      <c r="N768" s="104"/>
      <c r="O768" s="104"/>
    </row>
    <row r="769" spans="1:27" ht="56.25" x14ac:dyDescent="0.3">
      <c r="A769" s="168" t="s">
        <v>810</v>
      </c>
      <c r="B769" s="168" t="s">
        <v>1443</v>
      </c>
      <c r="C769" s="267">
        <v>950000</v>
      </c>
      <c r="D769" s="171" t="s">
        <v>970</v>
      </c>
      <c r="E769" s="103"/>
      <c r="F769" s="103"/>
      <c r="G769" s="103"/>
      <c r="H769" s="115"/>
      <c r="I769" s="115"/>
      <c r="J769" s="115"/>
      <c r="K769" s="115"/>
      <c r="L769" s="104"/>
      <c r="M769" s="104"/>
      <c r="N769" s="104"/>
      <c r="O769" s="104"/>
    </row>
    <row r="770" spans="1:27" ht="37.5" x14ac:dyDescent="0.3">
      <c r="A770" s="168" t="s">
        <v>810</v>
      </c>
      <c r="B770" s="168" t="s">
        <v>595</v>
      </c>
      <c r="C770" s="267">
        <v>3700000</v>
      </c>
      <c r="D770" s="171" t="s">
        <v>1087</v>
      </c>
      <c r="E770" s="103"/>
      <c r="F770" s="103"/>
      <c r="G770" s="103"/>
      <c r="H770" s="115"/>
      <c r="I770" s="115"/>
      <c r="J770" s="115"/>
      <c r="K770" s="115"/>
      <c r="L770" s="104"/>
      <c r="M770" s="104"/>
      <c r="N770" s="104"/>
      <c r="O770" s="104"/>
    </row>
    <row r="771" spans="1:27" ht="37.5" x14ac:dyDescent="0.3">
      <c r="A771" s="168" t="s">
        <v>810</v>
      </c>
      <c r="B771" s="168" t="s">
        <v>1452</v>
      </c>
      <c r="C771" s="267">
        <v>2500000</v>
      </c>
      <c r="D771" s="171" t="s">
        <v>1070</v>
      </c>
      <c r="E771" s="103"/>
      <c r="F771" s="103"/>
      <c r="G771" s="103"/>
      <c r="H771" s="115"/>
      <c r="I771" s="115"/>
      <c r="J771" s="115"/>
      <c r="K771" s="115"/>
      <c r="L771" s="104"/>
      <c r="M771" s="104"/>
      <c r="N771" s="104"/>
      <c r="O771" s="104"/>
    </row>
    <row r="772" spans="1:27" ht="56.25" x14ac:dyDescent="0.2">
      <c r="A772" s="100" t="s">
        <v>599</v>
      </c>
      <c r="B772" s="101" t="s">
        <v>600</v>
      </c>
      <c r="C772" s="268"/>
      <c r="D772" s="170"/>
      <c r="E772" s="101" t="s">
        <v>791</v>
      </c>
      <c r="F772" s="239" t="s">
        <v>1358</v>
      </c>
      <c r="G772" s="101" t="s">
        <v>655</v>
      </c>
      <c r="H772" s="114" t="s">
        <v>1365</v>
      </c>
      <c r="I772" s="114">
        <v>0</v>
      </c>
      <c r="J772" s="114">
        <v>1</v>
      </c>
      <c r="K772" s="114">
        <v>2</v>
      </c>
      <c r="L772" s="102"/>
      <c r="M772" s="102"/>
      <c r="N772" s="102"/>
      <c r="O772" s="102"/>
    </row>
    <row r="773" spans="1:27" ht="37.5" x14ac:dyDescent="0.3">
      <c r="A773" s="103" t="s">
        <v>604</v>
      </c>
      <c r="B773" s="103" t="s">
        <v>601</v>
      </c>
      <c r="C773" s="261"/>
      <c r="D773" s="171"/>
      <c r="E773" s="103"/>
      <c r="F773" s="103"/>
      <c r="G773" s="103"/>
      <c r="H773" s="115"/>
      <c r="I773" s="115"/>
      <c r="J773" s="115"/>
      <c r="K773" s="115"/>
      <c r="L773" s="104"/>
      <c r="M773" s="104"/>
      <c r="N773" s="104"/>
      <c r="O773" s="104"/>
    </row>
    <row r="774" spans="1:27" ht="56.25" x14ac:dyDescent="0.3">
      <c r="A774" s="103" t="s">
        <v>605</v>
      </c>
      <c r="B774" s="103" t="s">
        <v>602</v>
      </c>
      <c r="C774" s="261"/>
      <c r="D774" s="171"/>
      <c r="E774" s="103"/>
      <c r="F774" s="103"/>
      <c r="G774" s="103"/>
      <c r="H774" s="115"/>
      <c r="I774" s="115"/>
      <c r="J774" s="115"/>
      <c r="K774" s="115"/>
      <c r="L774" s="104"/>
      <c r="M774" s="104"/>
      <c r="N774" s="104"/>
      <c r="O774" s="104"/>
    </row>
    <row r="775" spans="1:27" ht="37.5" x14ac:dyDescent="0.3">
      <c r="A775" s="103" t="s">
        <v>606</v>
      </c>
      <c r="B775" s="103" t="s">
        <v>603</v>
      </c>
      <c r="C775" s="261"/>
      <c r="D775" s="171"/>
      <c r="E775" s="103"/>
      <c r="F775" s="103"/>
      <c r="G775" s="103"/>
      <c r="H775" s="115"/>
      <c r="I775" s="115"/>
      <c r="J775" s="115"/>
      <c r="K775" s="115"/>
      <c r="L775" s="104"/>
      <c r="M775" s="104"/>
      <c r="N775" s="104"/>
      <c r="O775" s="104"/>
    </row>
    <row r="776" spans="1:27" ht="56.25" x14ac:dyDescent="0.2">
      <c r="A776" s="100" t="s">
        <v>607</v>
      </c>
      <c r="B776" s="101" t="s">
        <v>608</v>
      </c>
      <c r="C776" s="268"/>
      <c r="D776" s="170"/>
      <c r="E776" s="101" t="s">
        <v>792</v>
      </c>
      <c r="F776" s="239" t="s">
        <v>1359</v>
      </c>
      <c r="G776" s="101" t="s">
        <v>758</v>
      </c>
      <c r="H776" s="114" t="s">
        <v>1365</v>
      </c>
      <c r="I776" s="114">
        <v>10</v>
      </c>
      <c r="J776" s="114">
        <v>30</v>
      </c>
      <c r="K776" s="114">
        <v>50</v>
      </c>
      <c r="L776" s="102"/>
      <c r="M776" s="102"/>
      <c r="N776" s="102"/>
      <c r="O776" s="102"/>
    </row>
    <row r="777" spans="1:27" ht="56.25" x14ac:dyDescent="0.3">
      <c r="A777" s="103" t="s">
        <v>611</v>
      </c>
      <c r="B777" s="103" t="s">
        <v>609</v>
      </c>
      <c r="C777" s="261"/>
      <c r="D777" s="171"/>
      <c r="E777" s="103"/>
      <c r="F777" s="103"/>
      <c r="G777" s="103"/>
      <c r="H777" s="115"/>
      <c r="I777" s="115"/>
      <c r="J777" s="115"/>
      <c r="K777" s="115"/>
      <c r="L777" s="104"/>
      <c r="M777" s="104"/>
      <c r="N777" s="104"/>
      <c r="O777" s="104"/>
    </row>
    <row r="778" spans="1:27" ht="56.25" x14ac:dyDescent="0.3">
      <c r="A778" s="103" t="s">
        <v>612</v>
      </c>
      <c r="B778" s="103" t="s">
        <v>610</v>
      </c>
      <c r="C778" s="261"/>
      <c r="D778" s="171"/>
      <c r="E778" s="103"/>
      <c r="F778" s="103"/>
      <c r="G778" s="103"/>
      <c r="H778" s="115"/>
      <c r="I778" s="115"/>
      <c r="J778" s="115"/>
      <c r="K778" s="115"/>
      <c r="L778" s="104"/>
      <c r="M778" s="104"/>
      <c r="N778" s="104"/>
      <c r="O778" s="104"/>
    </row>
    <row r="779" spans="1:27" ht="37.5" x14ac:dyDescent="0.3">
      <c r="A779" s="168" t="s">
        <v>810</v>
      </c>
      <c r="B779" s="168" t="s">
        <v>940</v>
      </c>
      <c r="C779" s="267">
        <v>304275.5</v>
      </c>
      <c r="D779" s="171" t="s">
        <v>923</v>
      </c>
      <c r="E779" s="103"/>
      <c r="F779" s="103"/>
      <c r="G779" s="103"/>
      <c r="H779" s="115"/>
      <c r="I779" s="115"/>
      <c r="J779" s="115"/>
      <c r="K779" s="115"/>
      <c r="L779" s="104"/>
      <c r="M779" s="104"/>
      <c r="N779" s="104"/>
      <c r="O779" s="104"/>
    </row>
    <row r="780" spans="1:27" ht="56.25" x14ac:dyDescent="0.3">
      <c r="A780" s="168" t="s">
        <v>810</v>
      </c>
      <c r="B780" s="168" t="s">
        <v>1444</v>
      </c>
      <c r="C780" s="267">
        <v>6000000</v>
      </c>
      <c r="D780" s="171" t="s">
        <v>970</v>
      </c>
      <c r="E780" s="103"/>
      <c r="F780" s="103"/>
      <c r="G780" s="103"/>
      <c r="H780" s="115"/>
      <c r="I780" s="115"/>
      <c r="J780" s="115"/>
      <c r="K780" s="115"/>
      <c r="L780" s="104"/>
      <c r="M780" s="104"/>
      <c r="N780" s="104"/>
      <c r="O780" s="104"/>
    </row>
    <row r="781" spans="1:27" ht="75" x14ac:dyDescent="0.2">
      <c r="A781" s="108" t="s">
        <v>613</v>
      </c>
      <c r="B781" s="98" t="s">
        <v>616</v>
      </c>
      <c r="C781" s="271">
        <f>SUM(C782,C802)</f>
        <v>65949023</v>
      </c>
      <c r="D781" s="167"/>
      <c r="E781" s="98" t="s">
        <v>793</v>
      </c>
      <c r="F781" s="98" t="s">
        <v>794</v>
      </c>
      <c r="G781" s="98" t="s">
        <v>655</v>
      </c>
      <c r="H781" s="112" t="s">
        <v>1365</v>
      </c>
      <c r="I781" s="112">
        <v>5</v>
      </c>
      <c r="J781" s="112">
        <v>10</v>
      </c>
      <c r="K781" s="112">
        <v>20</v>
      </c>
      <c r="L781" s="109"/>
      <c r="M781" s="109"/>
      <c r="N781" s="109"/>
      <c r="O781" s="109"/>
    </row>
    <row r="782" spans="1:27" s="3" customFormat="1" ht="75" x14ac:dyDescent="0.2">
      <c r="A782" s="106" t="s">
        <v>614</v>
      </c>
      <c r="B782" s="99" t="s">
        <v>617</v>
      </c>
      <c r="C782" s="270">
        <f>SUM(C783:C801)</f>
        <v>65949023</v>
      </c>
      <c r="D782" s="166"/>
      <c r="E782" s="99" t="s">
        <v>795</v>
      </c>
      <c r="F782" s="99" t="s">
        <v>796</v>
      </c>
      <c r="G782" s="99" t="s">
        <v>655</v>
      </c>
      <c r="H782" s="113" t="s">
        <v>1365</v>
      </c>
      <c r="I782" s="113">
        <v>15</v>
      </c>
      <c r="J782" s="113">
        <v>35</v>
      </c>
      <c r="K782" s="113">
        <v>50</v>
      </c>
      <c r="L782" s="107"/>
      <c r="M782" s="107"/>
      <c r="N782" s="107"/>
      <c r="O782" s="107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56.25" x14ac:dyDescent="0.2">
      <c r="A783" s="100" t="s">
        <v>615</v>
      </c>
      <c r="B783" s="101" t="s">
        <v>618</v>
      </c>
      <c r="C783" s="268"/>
      <c r="D783" s="170"/>
      <c r="E783" s="101" t="s">
        <v>619</v>
      </c>
      <c r="F783" s="101" t="s">
        <v>797</v>
      </c>
      <c r="G783" s="101">
        <v>1</v>
      </c>
      <c r="H783" s="114" t="s">
        <v>1365</v>
      </c>
      <c r="I783" s="114">
        <v>0</v>
      </c>
      <c r="J783" s="114">
        <v>0</v>
      </c>
      <c r="K783" s="114">
        <v>1</v>
      </c>
      <c r="L783" s="102"/>
      <c r="M783" s="102"/>
      <c r="N783" s="102"/>
      <c r="O783" s="102"/>
    </row>
    <row r="784" spans="1:27" ht="37.5" x14ac:dyDescent="0.3">
      <c r="A784" s="103" t="s">
        <v>622</v>
      </c>
      <c r="B784" s="103" t="s">
        <v>619</v>
      </c>
      <c r="C784" s="261"/>
      <c r="D784" s="171"/>
      <c r="E784" s="103"/>
      <c r="F784" s="103"/>
      <c r="G784" s="103"/>
      <c r="H784" s="115"/>
      <c r="I784" s="115"/>
      <c r="J784" s="115"/>
      <c r="K784" s="115"/>
      <c r="L784" s="104"/>
      <c r="M784" s="104"/>
      <c r="N784" s="104"/>
      <c r="O784" s="104"/>
    </row>
    <row r="785" spans="1:15" ht="75" x14ac:dyDescent="0.3">
      <c r="A785" s="103" t="s">
        <v>623</v>
      </c>
      <c r="B785" s="103" t="s">
        <v>620</v>
      </c>
      <c r="C785" s="261"/>
      <c r="D785" s="171"/>
      <c r="E785" s="103"/>
      <c r="F785" s="103"/>
      <c r="G785" s="103"/>
      <c r="H785" s="115"/>
      <c r="I785" s="115"/>
      <c r="J785" s="115"/>
      <c r="K785" s="115"/>
      <c r="L785" s="104"/>
      <c r="M785" s="104"/>
      <c r="N785" s="104"/>
      <c r="O785" s="104"/>
    </row>
    <row r="786" spans="1:15" ht="42.75" customHeight="1" x14ac:dyDescent="0.3">
      <c r="A786" s="168" t="s">
        <v>810</v>
      </c>
      <c r="B786" s="168" t="s">
        <v>1414</v>
      </c>
      <c r="C786" s="267">
        <v>3000000</v>
      </c>
      <c r="D786" s="171" t="s">
        <v>870</v>
      </c>
      <c r="E786" s="103"/>
      <c r="F786" s="103"/>
      <c r="G786" s="103"/>
      <c r="H786" s="115"/>
      <c r="I786" s="115"/>
      <c r="J786" s="115"/>
      <c r="K786" s="115"/>
      <c r="L786" s="104"/>
      <c r="M786" s="104"/>
      <c r="N786" s="104"/>
      <c r="O786" s="104"/>
    </row>
    <row r="787" spans="1:15" ht="37.5" x14ac:dyDescent="0.3">
      <c r="A787" s="103" t="s">
        <v>624</v>
      </c>
      <c r="B787" s="103" t="s">
        <v>621</v>
      </c>
      <c r="C787" s="261"/>
      <c r="D787" s="171"/>
      <c r="E787" s="103"/>
      <c r="F787" s="103"/>
      <c r="G787" s="103"/>
      <c r="H787" s="115"/>
      <c r="I787" s="115"/>
      <c r="J787" s="115"/>
      <c r="K787" s="115"/>
      <c r="L787" s="104"/>
      <c r="M787" s="104"/>
      <c r="N787" s="104"/>
      <c r="O787" s="104"/>
    </row>
    <row r="788" spans="1:15" ht="93.75" x14ac:dyDescent="0.2">
      <c r="A788" s="100" t="s">
        <v>625</v>
      </c>
      <c r="B788" s="101" t="s">
        <v>626</v>
      </c>
      <c r="C788" s="268"/>
      <c r="D788" s="170"/>
      <c r="E788" s="101" t="s">
        <v>798</v>
      </c>
      <c r="F788" s="101" t="s">
        <v>799</v>
      </c>
      <c r="G788" s="101">
        <v>1</v>
      </c>
      <c r="H788" s="114" t="s">
        <v>1365</v>
      </c>
      <c r="I788" s="114">
        <v>0</v>
      </c>
      <c r="J788" s="114">
        <v>0</v>
      </c>
      <c r="K788" s="114">
        <v>1</v>
      </c>
      <c r="L788" s="102"/>
      <c r="M788" s="102"/>
      <c r="N788" s="102"/>
      <c r="O788" s="102"/>
    </row>
    <row r="789" spans="1:15" ht="18.75" x14ac:dyDescent="0.3">
      <c r="A789" s="103" t="s">
        <v>630</v>
      </c>
      <c r="B789" s="103" t="s">
        <v>627</v>
      </c>
      <c r="C789" s="261"/>
      <c r="D789" s="171"/>
      <c r="E789" s="103"/>
      <c r="F789" s="103"/>
      <c r="G789" s="103"/>
      <c r="H789" s="115"/>
      <c r="I789" s="115"/>
      <c r="J789" s="115"/>
      <c r="K789" s="115"/>
      <c r="L789" s="104"/>
      <c r="M789" s="104"/>
      <c r="N789" s="104"/>
      <c r="O789" s="104"/>
    </row>
    <row r="790" spans="1:15" ht="30.75" customHeight="1" x14ac:dyDescent="0.3">
      <c r="A790" s="182" t="s">
        <v>810</v>
      </c>
      <c r="B790" s="168" t="s">
        <v>845</v>
      </c>
      <c r="C790" s="267">
        <v>4277760</v>
      </c>
      <c r="D790" s="171" t="s">
        <v>812</v>
      </c>
      <c r="E790" s="103"/>
      <c r="F790" s="103"/>
      <c r="G790" s="103"/>
      <c r="H790" s="115"/>
      <c r="I790" s="115"/>
      <c r="J790" s="115"/>
      <c r="K790" s="115"/>
      <c r="L790" s="104"/>
      <c r="M790" s="104"/>
      <c r="N790" s="104"/>
      <c r="O790" s="104"/>
    </row>
    <row r="791" spans="1:15" ht="18.75" x14ac:dyDescent="0.3">
      <c r="A791" s="103" t="s">
        <v>631</v>
      </c>
      <c r="B791" s="103" t="s">
        <v>628</v>
      </c>
      <c r="C791" s="261"/>
      <c r="D791" s="171"/>
      <c r="E791" s="103"/>
      <c r="F791" s="103"/>
      <c r="G791" s="103"/>
      <c r="H791" s="115"/>
      <c r="I791" s="115"/>
      <c r="J791" s="115"/>
      <c r="K791" s="115"/>
      <c r="L791" s="104"/>
      <c r="M791" s="104"/>
      <c r="N791" s="104"/>
      <c r="O791" s="104"/>
    </row>
    <row r="792" spans="1:15" ht="33.75" customHeight="1" x14ac:dyDescent="0.3">
      <c r="A792" s="168" t="s">
        <v>810</v>
      </c>
      <c r="B792" s="168" t="s">
        <v>816</v>
      </c>
      <c r="C792" s="267">
        <v>8000000</v>
      </c>
      <c r="D792" s="171" t="s">
        <v>812</v>
      </c>
      <c r="E792" s="103"/>
      <c r="F792" s="103"/>
      <c r="G792" s="103"/>
      <c r="H792" s="115"/>
      <c r="I792" s="115"/>
      <c r="J792" s="115"/>
      <c r="K792" s="115"/>
      <c r="L792" s="104"/>
      <c r="M792" s="104"/>
      <c r="N792" s="104"/>
      <c r="O792" s="104"/>
    </row>
    <row r="793" spans="1:15" ht="33.75" customHeight="1" x14ac:dyDescent="0.3">
      <c r="A793" s="168" t="s">
        <v>810</v>
      </c>
      <c r="B793" s="168" t="s">
        <v>1137</v>
      </c>
      <c r="C793" s="267">
        <v>200000</v>
      </c>
      <c r="D793" s="171" t="s">
        <v>1114</v>
      </c>
      <c r="E793" s="103"/>
      <c r="F793" s="103"/>
      <c r="G793" s="103"/>
      <c r="H793" s="115"/>
      <c r="I793" s="115"/>
      <c r="J793" s="115"/>
      <c r="K793" s="115"/>
      <c r="L793" s="104"/>
      <c r="M793" s="104"/>
      <c r="N793" s="104"/>
      <c r="O793" s="104"/>
    </row>
    <row r="794" spans="1:15" ht="93.75" x14ac:dyDescent="0.3">
      <c r="A794" s="103" t="s">
        <v>632</v>
      </c>
      <c r="B794" s="103" t="s">
        <v>629</v>
      </c>
      <c r="C794" s="261"/>
      <c r="D794" s="171"/>
      <c r="E794" s="103"/>
      <c r="F794" s="103"/>
      <c r="G794" s="103"/>
      <c r="H794" s="115"/>
      <c r="I794" s="115"/>
      <c r="J794" s="115"/>
      <c r="K794" s="115"/>
      <c r="L794" s="104"/>
      <c r="M794" s="104"/>
      <c r="N794" s="104"/>
      <c r="O794" s="104"/>
    </row>
    <row r="795" spans="1:15" ht="56.25" x14ac:dyDescent="0.3">
      <c r="A795" s="103" t="s">
        <v>1185</v>
      </c>
      <c r="B795" s="103" t="s">
        <v>1186</v>
      </c>
      <c r="C795" s="261"/>
      <c r="D795" s="171"/>
      <c r="E795" s="103"/>
      <c r="F795" s="103"/>
      <c r="G795" s="103"/>
      <c r="H795" s="115"/>
      <c r="I795" s="115"/>
      <c r="J795" s="115"/>
      <c r="K795" s="115"/>
      <c r="L795" s="104"/>
      <c r="M795" s="104"/>
      <c r="N795" s="104"/>
      <c r="O795" s="104"/>
    </row>
    <row r="796" spans="1:15" ht="18.75" x14ac:dyDescent="0.3">
      <c r="A796" s="168" t="s">
        <v>810</v>
      </c>
      <c r="B796" s="168" t="s">
        <v>1190</v>
      </c>
      <c r="C796" s="267"/>
      <c r="D796" s="171" t="s">
        <v>891</v>
      </c>
      <c r="E796" s="103"/>
      <c r="F796" s="103"/>
      <c r="G796" s="103"/>
      <c r="H796" s="115"/>
      <c r="I796" s="115"/>
      <c r="J796" s="115"/>
      <c r="K796" s="115"/>
      <c r="L796" s="104"/>
      <c r="M796" s="104"/>
      <c r="N796" s="104"/>
      <c r="O796" s="104"/>
    </row>
    <row r="797" spans="1:15" ht="37.5" x14ac:dyDescent="0.3">
      <c r="A797" s="168" t="s">
        <v>810</v>
      </c>
      <c r="B797" s="168" t="s">
        <v>1187</v>
      </c>
      <c r="C797" s="267"/>
      <c r="D797" s="171" t="s">
        <v>898</v>
      </c>
      <c r="E797" s="103"/>
      <c r="F797" s="103"/>
      <c r="G797" s="103"/>
      <c r="H797" s="115"/>
      <c r="I797" s="115"/>
      <c r="J797" s="115"/>
      <c r="K797" s="115"/>
      <c r="L797" s="104"/>
      <c r="M797" s="104"/>
      <c r="N797" s="104"/>
      <c r="O797" s="104"/>
    </row>
    <row r="798" spans="1:15" ht="37.5" x14ac:dyDescent="0.3">
      <c r="A798" s="168" t="s">
        <v>810</v>
      </c>
      <c r="B798" s="168" t="s">
        <v>1188</v>
      </c>
      <c r="C798" s="267">
        <v>200000</v>
      </c>
      <c r="D798" s="171" t="s">
        <v>1020</v>
      </c>
      <c r="E798" s="103"/>
      <c r="F798" s="103"/>
      <c r="G798" s="103"/>
      <c r="H798" s="115"/>
      <c r="I798" s="115"/>
      <c r="J798" s="115"/>
      <c r="K798" s="115"/>
      <c r="L798" s="104"/>
      <c r="M798" s="104"/>
      <c r="N798" s="104"/>
      <c r="O798" s="104"/>
    </row>
    <row r="799" spans="1:15" ht="18.75" x14ac:dyDescent="0.3">
      <c r="A799" s="168" t="s">
        <v>810</v>
      </c>
      <c r="B799" s="168" t="s">
        <v>1189</v>
      </c>
      <c r="C799" s="267">
        <v>1000000</v>
      </c>
      <c r="D799" s="171" t="s">
        <v>1114</v>
      </c>
      <c r="E799" s="103"/>
      <c r="F799" s="103"/>
      <c r="G799" s="103"/>
      <c r="H799" s="115"/>
      <c r="I799" s="115"/>
      <c r="J799" s="115"/>
      <c r="K799" s="115"/>
      <c r="L799" s="104"/>
      <c r="M799" s="104"/>
      <c r="N799" s="104"/>
      <c r="O799" s="104"/>
    </row>
    <row r="800" spans="1:15" ht="56.25" x14ac:dyDescent="0.3">
      <c r="A800" s="168" t="s">
        <v>810</v>
      </c>
      <c r="B800" s="168" t="s">
        <v>1203</v>
      </c>
      <c r="C800" s="267">
        <v>49143763</v>
      </c>
      <c r="D800" s="171" t="s">
        <v>812</v>
      </c>
      <c r="E800" s="103"/>
      <c r="F800" s="103"/>
      <c r="G800" s="103"/>
      <c r="H800" s="115"/>
      <c r="I800" s="115"/>
      <c r="J800" s="115"/>
      <c r="K800" s="115"/>
      <c r="L800" s="104"/>
      <c r="M800" s="104"/>
      <c r="N800" s="104"/>
      <c r="O800" s="104"/>
    </row>
    <row r="801" spans="1:27" ht="37.5" x14ac:dyDescent="0.3">
      <c r="A801" s="168" t="s">
        <v>810</v>
      </c>
      <c r="B801" s="168" t="s">
        <v>1498</v>
      </c>
      <c r="C801" s="267">
        <v>127500</v>
      </c>
      <c r="D801" s="171" t="s">
        <v>923</v>
      </c>
      <c r="E801" s="103"/>
      <c r="F801" s="103"/>
      <c r="G801" s="103"/>
      <c r="H801" s="115"/>
      <c r="I801" s="115"/>
      <c r="J801" s="115"/>
      <c r="K801" s="115"/>
      <c r="L801" s="104"/>
      <c r="M801" s="104"/>
      <c r="N801" s="104"/>
      <c r="O801" s="104"/>
    </row>
    <row r="802" spans="1:27" s="3" customFormat="1" ht="56.25" x14ac:dyDescent="0.2">
      <c r="A802" s="106" t="s">
        <v>633</v>
      </c>
      <c r="B802" s="99" t="s">
        <v>635</v>
      </c>
      <c r="C802" s="270">
        <f>SUM(C803:C808)</f>
        <v>0</v>
      </c>
      <c r="D802" s="166"/>
      <c r="E802" s="99" t="s">
        <v>800</v>
      </c>
      <c r="F802" s="238" t="s">
        <v>1360</v>
      </c>
      <c r="G802" s="99" t="s">
        <v>655</v>
      </c>
      <c r="H802" s="113" t="s">
        <v>1365</v>
      </c>
      <c r="I802" s="113">
        <v>2</v>
      </c>
      <c r="J802" s="113">
        <v>4</v>
      </c>
      <c r="K802" s="113">
        <v>6</v>
      </c>
      <c r="L802" s="107"/>
      <c r="M802" s="107"/>
      <c r="N802" s="107"/>
      <c r="O802" s="107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56.25" x14ac:dyDescent="0.2">
      <c r="A803" s="100" t="s">
        <v>634</v>
      </c>
      <c r="B803" s="101" t="s">
        <v>636</v>
      </c>
      <c r="C803" s="268"/>
      <c r="D803" s="170"/>
      <c r="E803" s="101" t="s">
        <v>801</v>
      </c>
      <c r="F803" s="101" t="s">
        <v>802</v>
      </c>
      <c r="G803" s="101" t="s">
        <v>655</v>
      </c>
      <c r="H803" s="114" t="s">
        <v>1365</v>
      </c>
      <c r="I803" s="114">
        <v>2</v>
      </c>
      <c r="J803" s="114">
        <v>4</v>
      </c>
      <c r="K803" s="114">
        <v>6</v>
      </c>
      <c r="L803" s="102"/>
      <c r="M803" s="102"/>
      <c r="N803" s="102"/>
      <c r="O803" s="102"/>
    </row>
    <row r="804" spans="1:27" ht="37.5" x14ac:dyDescent="0.3">
      <c r="A804" s="103" t="s">
        <v>639</v>
      </c>
      <c r="B804" s="103" t="s">
        <v>637</v>
      </c>
      <c r="C804" s="261"/>
      <c r="D804" s="171"/>
      <c r="E804" s="103"/>
      <c r="F804" s="103"/>
      <c r="G804" s="103"/>
      <c r="H804" s="115"/>
      <c r="I804" s="115"/>
      <c r="J804" s="115"/>
      <c r="K804" s="115"/>
      <c r="L804" s="104"/>
      <c r="M804" s="104"/>
      <c r="N804" s="104"/>
      <c r="O804" s="104"/>
    </row>
    <row r="805" spans="1:27" ht="75" x14ac:dyDescent="0.3">
      <c r="A805" s="103" t="s">
        <v>640</v>
      </c>
      <c r="B805" s="103" t="s">
        <v>638</v>
      </c>
      <c r="C805" s="261"/>
      <c r="D805" s="171"/>
      <c r="E805" s="103"/>
      <c r="F805" s="103"/>
      <c r="G805" s="103"/>
      <c r="H805" s="115"/>
      <c r="I805" s="115"/>
      <c r="J805" s="115"/>
      <c r="K805" s="115"/>
      <c r="L805" s="104"/>
      <c r="M805" s="104"/>
      <c r="N805" s="104"/>
      <c r="O805" s="104"/>
    </row>
    <row r="806" spans="1:27" ht="56.25" x14ac:dyDescent="0.2">
      <c r="A806" s="100" t="s">
        <v>641</v>
      </c>
      <c r="B806" s="101" t="s">
        <v>642</v>
      </c>
      <c r="C806" s="268"/>
      <c r="D806" s="170"/>
      <c r="E806" s="101" t="s">
        <v>803</v>
      </c>
      <c r="F806" s="101" t="s">
        <v>804</v>
      </c>
      <c r="G806" s="101" t="s">
        <v>655</v>
      </c>
      <c r="H806" s="114" t="s">
        <v>1365</v>
      </c>
      <c r="I806" s="114">
        <v>3</v>
      </c>
      <c r="J806" s="114">
        <v>6</v>
      </c>
      <c r="K806" s="114">
        <v>10</v>
      </c>
      <c r="L806" s="102"/>
      <c r="M806" s="102"/>
      <c r="N806" s="102"/>
      <c r="O806" s="102"/>
    </row>
    <row r="807" spans="1:27" ht="37.5" x14ac:dyDescent="0.3">
      <c r="A807" s="103" t="s">
        <v>645</v>
      </c>
      <c r="B807" s="103" t="s">
        <v>643</v>
      </c>
      <c r="C807" s="261"/>
      <c r="D807" s="171"/>
      <c r="E807" s="103"/>
      <c r="F807" s="103"/>
      <c r="G807" s="103"/>
      <c r="H807" s="115"/>
      <c r="I807" s="115"/>
      <c r="J807" s="115"/>
      <c r="K807" s="115"/>
      <c r="L807" s="104"/>
      <c r="M807" s="104"/>
      <c r="N807" s="104"/>
      <c r="O807" s="104"/>
    </row>
    <row r="808" spans="1:27" ht="37.5" x14ac:dyDescent="0.3">
      <c r="A808" s="103" t="s">
        <v>646</v>
      </c>
      <c r="B808" s="103" t="s">
        <v>644</v>
      </c>
      <c r="C808" s="261"/>
      <c r="D808" s="171"/>
      <c r="E808" s="103"/>
      <c r="F808" s="103"/>
      <c r="G808" s="103"/>
      <c r="H808" s="115"/>
      <c r="I808" s="115"/>
      <c r="J808" s="115"/>
      <c r="K808" s="115"/>
      <c r="L808" s="104"/>
      <c r="M808" s="104"/>
      <c r="N808" s="104"/>
      <c r="O808" s="104"/>
    </row>
    <row r="809" spans="1:27" ht="18.75" x14ac:dyDescent="0.3">
      <c r="A809" s="280" t="s">
        <v>28</v>
      </c>
      <c r="B809" s="280"/>
      <c r="C809" s="241"/>
      <c r="D809" s="172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</row>
    <row r="810" spans="1:27" ht="18.75" x14ac:dyDescent="0.3">
      <c r="A810" s="5" t="s">
        <v>29</v>
      </c>
      <c r="B810" s="6"/>
      <c r="C810" s="6"/>
      <c r="D810" s="173"/>
    </row>
    <row r="811" spans="1:27" s="7" customFormat="1" ht="18.75" x14ac:dyDescent="0.3">
      <c r="A811" s="5" t="s">
        <v>30</v>
      </c>
      <c r="B811" s="5"/>
      <c r="C811" s="5"/>
      <c r="D811" s="174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27" s="7" customFormat="1" ht="18" x14ac:dyDescent="0.25">
      <c r="A812" s="8"/>
      <c r="B812" s="9"/>
      <c r="C812" s="9"/>
      <c r="D812" s="175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27" s="7" customFormat="1" ht="18" x14ac:dyDescent="0.25">
      <c r="A813" s="10"/>
      <c r="B813" s="11"/>
      <c r="C813" s="11"/>
      <c r="D813" s="176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27" s="7" customFormat="1" ht="18" x14ac:dyDescent="0.25">
      <c r="A814" s="8"/>
      <c r="B814" s="9"/>
      <c r="C814" s="9"/>
      <c r="D814" s="175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27" s="7" customFormat="1" ht="18" x14ac:dyDescent="0.25">
      <c r="A815" s="12"/>
      <c r="B815" s="12"/>
      <c r="C815" s="12"/>
      <c r="D815" s="177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27" ht="18" x14ac:dyDescent="0.25">
      <c r="A816" s="13"/>
      <c r="B816" s="13"/>
      <c r="C816" s="13"/>
      <c r="D816" s="175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</row>
    <row r="817" spans="1:15" ht="18.75" x14ac:dyDescent="0.25">
      <c r="A817" s="13"/>
      <c r="B817" s="14"/>
      <c r="C817" s="14"/>
      <c r="D817" s="178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8.75" x14ac:dyDescent="0.25">
      <c r="A818" s="13"/>
      <c r="B818" s="14"/>
      <c r="C818" s="14"/>
      <c r="D818" s="178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x14ac:dyDescent="0.2">
      <c r="B819" s="15"/>
      <c r="C819" s="15"/>
      <c r="D819" s="179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x14ac:dyDescent="0.2">
      <c r="B820" s="15"/>
      <c r="C820" s="15"/>
      <c r="D820" s="179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x14ac:dyDescent="0.2">
      <c r="B821" s="15"/>
      <c r="C821" s="15"/>
      <c r="D821" s="179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x14ac:dyDescent="0.2">
      <c r="B822" s="15"/>
      <c r="C822" s="15"/>
      <c r="D822" s="179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x14ac:dyDescent="0.2">
      <c r="B823" s="15"/>
      <c r="C823" s="15"/>
      <c r="D823" s="179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x14ac:dyDescent="0.2">
      <c r="B824" s="15"/>
      <c r="C824" s="15"/>
      <c r="D824" s="179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x14ac:dyDescent="0.2">
      <c r="B825" s="15"/>
      <c r="C825" s="15"/>
      <c r="D825" s="179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x14ac:dyDescent="0.2">
      <c r="B826" s="15"/>
      <c r="C826" s="15"/>
      <c r="D826" s="179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</sheetData>
  <mergeCells count="154">
    <mergeCell ref="A702:A703"/>
    <mergeCell ref="B702:B703"/>
    <mergeCell ref="L702:L703"/>
    <mergeCell ref="M702:M703"/>
    <mergeCell ref="N702:N703"/>
    <mergeCell ref="O702:O703"/>
    <mergeCell ref="D702:D703"/>
    <mergeCell ref="A605:A606"/>
    <mergeCell ref="B605:B606"/>
    <mergeCell ref="L605:L606"/>
    <mergeCell ref="M605:M606"/>
    <mergeCell ref="N605:N606"/>
    <mergeCell ref="O605:O606"/>
    <mergeCell ref="C605:C606"/>
    <mergeCell ref="C702:C703"/>
    <mergeCell ref="A526:A527"/>
    <mergeCell ref="B526:B527"/>
    <mergeCell ref="L526:L527"/>
    <mergeCell ref="M526:M527"/>
    <mergeCell ref="N526:N527"/>
    <mergeCell ref="O526:O527"/>
    <mergeCell ref="D526:D527"/>
    <mergeCell ref="D605:D606"/>
    <mergeCell ref="A524:A525"/>
    <mergeCell ref="B524:B525"/>
    <mergeCell ref="L524:L525"/>
    <mergeCell ref="M524:M525"/>
    <mergeCell ref="N524:N525"/>
    <mergeCell ref="O524:O525"/>
    <mergeCell ref="C524:C525"/>
    <mergeCell ref="C526:C527"/>
    <mergeCell ref="A497:A498"/>
    <mergeCell ref="B497:B498"/>
    <mergeCell ref="L497:L498"/>
    <mergeCell ref="M497:M498"/>
    <mergeCell ref="N497:N498"/>
    <mergeCell ref="O497:O498"/>
    <mergeCell ref="D497:D498"/>
    <mergeCell ref="D524:D525"/>
    <mergeCell ref="A495:A496"/>
    <mergeCell ref="B495:B496"/>
    <mergeCell ref="L495:L496"/>
    <mergeCell ref="M495:M496"/>
    <mergeCell ref="N495:N496"/>
    <mergeCell ref="O495:O496"/>
    <mergeCell ref="C495:C496"/>
    <mergeCell ref="C497:C498"/>
    <mergeCell ref="A389:A390"/>
    <mergeCell ref="B389:B390"/>
    <mergeCell ref="L389:L390"/>
    <mergeCell ref="M389:M390"/>
    <mergeCell ref="N389:N390"/>
    <mergeCell ref="O389:O390"/>
    <mergeCell ref="D389:D390"/>
    <mergeCell ref="D495:D496"/>
    <mergeCell ref="A353:A354"/>
    <mergeCell ref="B353:B354"/>
    <mergeCell ref="L353:L354"/>
    <mergeCell ref="M353:M354"/>
    <mergeCell ref="N353:N354"/>
    <mergeCell ref="O353:O354"/>
    <mergeCell ref="C353:C354"/>
    <mergeCell ref="C389:C390"/>
    <mergeCell ref="A351:A352"/>
    <mergeCell ref="B351:B352"/>
    <mergeCell ref="L351:L352"/>
    <mergeCell ref="M351:M352"/>
    <mergeCell ref="N351:N352"/>
    <mergeCell ref="O351:O352"/>
    <mergeCell ref="D351:D352"/>
    <mergeCell ref="D353:D354"/>
    <mergeCell ref="A291:A292"/>
    <mergeCell ref="B291:B292"/>
    <mergeCell ref="L291:L292"/>
    <mergeCell ref="M291:M292"/>
    <mergeCell ref="N291:N292"/>
    <mergeCell ref="O291:O292"/>
    <mergeCell ref="C291:C292"/>
    <mergeCell ref="C351:C352"/>
    <mergeCell ref="A243:A244"/>
    <mergeCell ref="B243:B244"/>
    <mergeCell ref="L243:L244"/>
    <mergeCell ref="M243:M244"/>
    <mergeCell ref="N243:N244"/>
    <mergeCell ref="O243:O244"/>
    <mergeCell ref="D243:D244"/>
    <mergeCell ref="D291:D292"/>
    <mergeCell ref="L241:L242"/>
    <mergeCell ref="M241:M242"/>
    <mergeCell ref="N241:N242"/>
    <mergeCell ref="O241:O242"/>
    <mergeCell ref="C243:C244"/>
    <mergeCell ref="C241:C242"/>
    <mergeCell ref="A193:A194"/>
    <mergeCell ref="B193:B194"/>
    <mergeCell ref="L193:L194"/>
    <mergeCell ref="M193:M194"/>
    <mergeCell ref="N193:N194"/>
    <mergeCell ref="O193:O194"/>
    <mergeCell ref="D193:D194"/>
    <mergeCell ref="D241:D242"/>
    <mergeCell ref="N182:N183"/>
    <mergeCell ref="O182:O183"/>
    <mergeCell ref="D182:D183"/>
    <mergeCell ref="C182:C183"/>
    <mergeCell ref="C193:C194"/>
    <mergeCell ref="A135:A136"/>
    <mergeCell ref="B135:B136"/>
    <mergeCell ref="L135:L136"/>
    <mergeCell ref="M135:M136"/>
    <mergeCell ref="N135:N136"/>
    <mergeCell ref="O135:O136"/>
    <mergeCell ref="D2:D3"/>
    <mergeCell ref="N2:N3"/>
    <mergeCell ref="O2:O3"/>
    <mergeCell ref="N113:N114"/>
    <mergeCell ref="O113:O114"/>
    <mergeCell ref="N6:N7"/>
    <mergeCell ref="O6:O7"/>
    <mergeCell ref="N4:N5"/>
    <mergeCell ref="O4:O5"/>
    <mergeCell ref="D4:D5"/>
    <mergeCell ref="D6:D7"/>
    <mergeCell ref="D113:D114"/>
    <mergeCell ref="D135:D136"/>
    <mergeCell ref="C2:C3"/>
    <mergeCell ref="C4:C5"/>
    <mergeCell ref="C6:C7"/>
    <mergeCell ref="C135:C136"/>
    <mergeCell ref="C113:C114"/>
    <mergeCell ref="A809:B809"/>
    <mergeCell ref="A2:A3"/>
    <mergeCell ref="A113:A114"/>
    <mergeCell ref="B113:B114"/>
    <mergeCell ref="L113:L114"/>
    <mergeCell ref="M113:M114"/>
    <mergeCell ref="A6:A7"/>
    <mergeCell ref="B6:B7"/>
    <mergeCell ref="L6:L7"/>
    <mergeCell ref="M6:M7"/>
    <mergeCell ref="A4:A5"/>
    <mergeCell ref="B4:B5"/>
    <mergeCell ref="L4:L5"/>
    <mergeCell ref="M4:M5"/>
    <mergeCell ref="B2:B3"/>
    <mergeCell ref="E2:K2"/>
    <mergeCell ref="L2:L3"/>
    <mergeCell ref="M2:M3"/>
    <mergeCell ref="A182:A183"/>
    <mergeCell ref="B182:B183"/>
    <mergeCell ref="L182:L183"/>
    <mergeCell ref="M182:M183"/>
    <mergeCell ref="A241:A242"/>
    <mergeCell ref="B241:B24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85"/>
  <sheetViews>
    <sheetView tabSelected="1" topLeftCell="A124" zoomScale="70" zoomScaleNormal="70" workbookViewId="0">
      <selection activeCell="V782" sqref="V782"/>
    </sheetView>
  </sheetViews>
  <sheetFormatPr defaultRowHeight="15" x14ac:dyDescent="0.2"/>
  <cols>
    <col min="1" max="1" width="11.140625" style="2" customWidth="1"/>
    <col min="2" max="3" width="44.140625" style="2" customWidth="1"/>
    <col min="4" max="17" width="12.7109375" style="2" customWidth="1"/>
    <col min="18" max="211" width="9.140625" style="2"/>
    <col min="212" max="212" width="11.140625" style="2" customWidth="1"/>
    <col min="213" max="213" width="44.140625" style="2" customWidth="1"/>
    <col min="214" max="227" width="12.7109375" style="2" customWidth="1"/>
    <col min="228" max="467" width="9.140625" style="2"/>
    <col min="468" max="468" width="11.140625" style="2" customWidth="1"/>
    <col min="469" max="469" width="44.140625" style="2" customWidth="1"/>
    <col min="470" max="483" width="12.7109375" style="2" customWidth="1"/>
    <col min="484" max="723" width="9.140625" style="2"/>
    <col min="724" max="724" width="11.140625" style="2" customWidth="1"/>
    <col min="725" max="725" width="44.140625" style="2" customWidth="1"/>
    <col min="726" max="739" width="12.7109375" style="2" customWidth="1"/>
    <col min="740" max="979" width="9.140625" style="2"/>
    <col min="980" max="980" width="11.140625" style="2" customWidth="1"/>
    <col min="981" max="981" width="44.140625" style="2" customWidth="1"/>
    <col min="982" max="995" width="12.7109375" style="2" customWidth="1"/>
    <col min="996" max="1235" width="9.140625" style="2"/>
    <col min="1236" max="1236" width="11.140625" style="2" customWidth="1"/>
    <col min="1237" max="1237" width="44.140625" style="2" customWidth="1"/>
    <col min="1238" max="1251" width="12.7109375" style="2" customWidth="1"/>
    <col min="1252" max="1491" width="9.140625" style="2"/>
    <col min="1492" max="1492" width="11.140625" style="2" customWidth="1"/>
    <col min="1493" max="1493" width="44.140625" style="2" customWidth="1"/>
    <col min="1494" max="1507" width="12.7109375" style="2" customWidth="1"/>
    <col min="1508" max="1747" width="9.140625" style="2"/>
    <col min="1748" max="1748" width="11.140625" style="2" customWidth="1"/>
    <col min="1749" max="1749" width="44.140625" style="2" customWidth="1"/>
    <col min="1750" max="1763" width="12.7109375" style="2" customWidth="1"/>
    <col min="1764" max="2003" width="9.140625" style="2"/>
    <col min="2004" max="2004" width="11.140625" style="2" customWidth="1"/>
    <col min="2005" max="2005" width="44.140625" style="2" customWidth="1"/>
    <col min="2006" max="2019" width="12.7109375" style="2" customWidth="1"/>
    <col min="2020" max="2259" width="9.140625" style="2"/>
    <col min="2260" max="2260" width="11.140625" style="2" customWidth="1"/>
    <col min="2261" max="2261" width="44.140625" style="2" customWidth="1"/>
    <col min="2262" max="2275" width="12.7109375" style="2" customWidth="1"/>
    <col min="2276" max="2515" width="9.140625" style="2"/>
    <col min="2516" max="2516" width="11.140625" style="2" customWidth="1"/>
    <col min="2517" max="2517" width="44.140625" style="2" customWidth="1"/>
    <col min="2518" max="2531" width="12.7109375" style="2" customWidth="1"/>
    <col min="2532" max="2771" width="9.140625" style="2"/>
    <col min="2772" max="2772" width="11.140625" style="2" customWidth="1"/>
    <col min="2773" max="2773" width="44.140625" style="2" customWidth="1"/>
    <col min="2774" max="2787" width="12.7109375" style="2" customWidth="1"/>
    <col min="2788" max="3027" width="9.140625" style="2"/>
    <col min="3028" max="3028" width="11.140625" style="2" customWidth="1"/>
    <col min="3029" max="3029" width="44.140625" style="2" customWidth="1"/>
    <col min="3030" max="3043" width="12.7109375" style="2" customWidth="1"/>
    <col min="3044" max="3283" width="9.140625" style="2"/>
    <col min="3284" max="3284" width="11.140625" style="2" customWidth="1"/>
    <col min="3285" max="3285" width="44.140625" style="2" customWidth="1"/>
    <col min="3286" max="3299" width="12.7109375" style="2" customWidth="1"/>
    <col min="3300" max="3539" width="9.140625" style="2"/>
    <col min="3540" max="3540" width="11.140625" style="2" customWidth="1"/>
    <col min="3541" max="3541" width="44.140625" style="2" customWidth="1"/>
    <col min="3542" max="3555" width="12.7109375" style="2" customWidth="1"/>
    <col min="3556" max="3795" width="9.140625" style="2"/>
    <col min="3796" max="3796" width="11.140625" style="2" customWidth="1"/>
    <col min="3797" max="3797" width="44.140625" style="2" customWidth="1"/>
    <col min="3798" max="3811" width="12.7109375" style="2" customWidth="1"/>
    <col min="3812" max="4051" width="9.140625" style="2"/>
    <col min="4052" max="4052" width="11.140625" style="2" customWidth="1"/>
    <col min="4053" max="4053" width="44.140625" style="2" customWidth="1"/>
    <col min="4054" max="4067" width="12.7109375" style="2" customWidth="1"/>
    <col min="4068" max="4307" width="9.140625" style="2"/>
    <col min="4308" max="4308" width="11.140625" style="2" customWidth="1"/>
    <col min="4309" max="4309" width="44.140625" style="2" customWidth="1"/>
    <col min="4310" max="4323" width="12.7109375" style="2" customWidth="1"/>
    <col min="4324" max="4563" width="9.140625" style="2"/>
    <col min="4564" max="4564" width="11.140625" style="2" customWidth="1"/>
    <col min="4565" max="4565" width="44.140625" style="2" customWidth="1"/>
    <col min="4566" max="4579" width="12.7109375" style="2" customWidth="1"/>
    <col min="4580" max="4819" width="9.140625" style="2"/>
    <col min="4820" max="4820" width="11.140625" style="2" customWidth="1"/>
    <col min="4821" max="4821" width="44.140625" style="2" customWidth="1"/>
    <col min="4822" max="4835" width="12.7109375" style="2" customWidth="1"/>
    <col min="4836" max="5075" width="9.140625" style="2"/>
    <col min="5076" max="5076" width="11.140625" style="2" customWidth="1"/>
    <col min="5077" max="5077" width="44.140625" style="2" customWidth="1"/>
    <col min="5078" max="5091" width="12.7109375" style="2" customWidth="1"/>
    <col min="5092" max="5331" width="9.140625" style="2"/>
    <col min="5332" max="5332" width="11.140625" style="2" customWidth="1"/>
    <col min="5333" max="5333" width="44.140625" style="2" customWidth="1"/>
    <col min="5334" max="5347" width="12.7109375" style="2" customWidth="1"/>
    <col min="5348" max="5587" width="9.140625" style="2"/>
    <col min="5588" max="5588" width="11.140625" style="2" customWidth="1"/>
    <col min="5589" max="5589" width="44.140625" style="2" customWidth="1"/>
    <col min="5590" max="5603" width="12.7109375" style="2" customWidth="1"/>
    <col min="5604" max="5843" width="9.140625" style="2"/>
    <col min="5844" max="5844" width="11.140625" style="2" customWidth="1"/>
    <col min="5845" max="5845" width="44.140625" style="2" customWidth="1"/>
    <col min="5846" max="5859" width="12.7109375" style="2" customWidth="1"/>
    <col min="5860" max="6099" width="9.140625" style="2"/>
    <col min="6100" max="6100" width="11.140625" style="2" customWidth="1"/>
    <col min="6101" max="6101" width="44.140625" style="2" customWidth="1"/>
    <col min="6102" max="6115" width="12.7109375" style="2" customWidth="1"/>
    <col min="6116" max="6355" width="9.140625" style="2"/>
    <col min="6356" max="6356" width="11.140625" style="2" customWidth="1"/>
    <col min="6357" max="6357" width="44.140625" style="2" customWidth="1"/>
    <col min="6358" max="6371" width="12.7109375" style="2" customWidth="1"/>
    <col min="6372" max="6611" width="9.140625" style="2"/>
    <col min="6612" max="6612" width="11.140625" style="2" customWidth="1"/>
    <col min="6613" max="6613" width="44.140625" style="2" customWidth="1"/>
    <col min="6614" max="6627" width="12.7109375" style="2" customWidth="1"/>
    <col min="6628" max="6867" width="9.140625" style="2"/>
    <col min="6868" max="6868" width="11.140625" style="2" customWidth="1"/>
    <col min="6869" max="6869" width="44.140625" style="2" customWidth="1"/>
    <col min="6870" max="6883" width="12.7109375" style="2" customWidth="1"/>
    <col min="6884" max="7123" width="9.140625" style="2"/>
    <col min="7124" max="7124" width="11.140625" style="2" customWidth="1"/>
    <col min="7125" max="7125" width="44.140625" style="2" customWidth="1"/>
    <col min="7126" max="7139" width="12.7109375" style="2" customWidth="1"/>
    <col min="7140" max="7379" width="9.140625" style="2"/>
    <col min="7380" max="7380" width="11.140625" style="2" customWidth="1"/>
    <col min="7381" max="7381" width="44.140625" style="2" customWidth="1"/>
    <col min="7382" max="7395" width="12.7109375" style="2" customWidth="1"/>
    <col min="7396" max="7635" width="9.140625" style="2"/>
    <col min="7636" max="7636" width="11.140625" style="2" customWidth="1"/>
    <col min="7637" max="7637" width="44.140625" style="2" customWidth="1"/>
    <col min="7638" max="7651" width="12.7109375" style="2" customWidth="1"/>
    <col min="7652" max="7891" width="9.140625" style="2"/>
    <col min="7892" max="7892" width="11.140625" style="2" customWidth="1"/>
    <col min="7893" max="7893" width="44.140625" style="2" customWidth="1"/>
    <col min="7894" max="7907" width="12.7109375" style="2" customWidth="1"/>
    <col min="7908" max="8147" width="9.140625" style="2"/>
    <col min="8148" max="8148" width="11.140625" style="2" customWidth="1"/>
    <col min="8149" max="8149" width="44.140625" style="2" customWidth="1"/>
    <col min="8150" max="8163" width="12.7109375" style="2" customWidth="1"/>
    <col min="8164" max="8403" width="9.140625" style="2"/>
    <col min="8404" max="8404" width="11.140625" style="2" customWidth="1"/>
    <col min="8405" max="8405" width="44.140625" style="2" customWidth="1"/>
    <col min="8406" max="8419" width="12.7109375" style="2" customWidth="1"/>
    <col min="8420" max="8659" width="9.140625" style="2"/>
    <col min="8660" max="8660" width="11.140625" style="2" customWidth="1"/>
    <col min="8661" max="8661" width="44.140625" style="2" customWidth="1"/>
    <col min="8662" max="8675" width="12.7109375" style="2" customWidth="1"/>
    <col min="8676" max="8915" width="9.140625" style="2"/>
    <col min="8916" max="8916" width="11.140625" style="2" customWidth="1"/>
    <col min="8917" max="8917" width="44.140625" style="2" customWidth="1"/>
    <col min="8918" max="8931" width="12.7109375" style="2" customWidth="1"/>
    <col min="8932" max="9171" width="9.140625" style="2"/>
    <col min="9172" max="9172" width="11.140625" style="2" customWidth="1"/>
    <col min="9173" max="9173" width="44.140625" style="2" customWidth="1"/>
    <col min="9174" max="9187" width="12.7109375" style="2" customWidth="1"/>
    <col min="9188" max="9427" width="9.140625" style="2"/>
    <col min="9428" max="9428" width="11.140625" style="2" customWidth="1"/>
    <col min="9429" max="9429" width="44.140625" style="2" customWidth="1"/>
    <col min="9430" max="9443" width="12.7109375" style="2" customWidth="1"/>
    <col min="9444" max="9683" width="9.140625" style="2"/>
    <col min="9684" max="9684" width="11.140625" style="2" customWidth="1"/>
    <col min="9685" max="9685" width="44.140625" style="2" customWidth="1"/>
    <col min="9686" max="9699" width="12.7109375" style="2" customWidth="1"/>
    <col min="9700" max="9939" width="9.140625" style="2"/>
    <col min="9940" max="9940" width="11.140625" style="2" customWidth="1"/>
    <col min="9941" max="9941" width="44.140625" style="2" customWidth="1"/>
    <col min="9942" max="9955" width="12.7109375" style="2" customWidth="1"/>
    <col min="9956" max="10195" width="9.140625" style="2"/>
    <col min="10196" max="10196" width="11.140625" style="2" customWidth="1"/>
    <col min="10197" max="10197" width="44.140625" style="2" customWidth="1"/>
    <col min="10198" max="10211" width="12.7109375" style="2" customWidth="1"/>
    <col min="10212" max="10451" width="9.140625" style="2"/>
    <col min="10452" max="10452" width="11.140625" style="2" customWidth="1"/>
    <col min="10453" max="10453" width="44.140625" style="2" customWidth="1"/>
    <col min="10454" max="10467" width="12.7109375" style="2" customWidth="1"/>
    <col min="10468" max="10707" width="9.140625" style="2"/>
    <col min="10708" max="10708" width="11.140625" style="2" customWidth="1"/>
    <col min="10709" max="10709" width="44.140625" style="2" customWidth="1"/>
    <col min="10710" max="10723" width="12.7109375" style="2" customWidth="1"/>
    <col min="10724" max="10963" width="9.140625" style="2"/>
    <col min="10964" max="10964" width="11.140625" style="2" customWidth="1"/>
    <col min="10965" max="10965" width="44.140625" style="2" customWidth="1"/>
    <col min="10966" max="10979" width="12.7109375" style="2" customWidth="1"/>
    <col min="10980" max="11219" width="9.140625" style="2"/>
    <col min="11220" max="11220" width="11.140625" style="2" customWidth="1"/>
    <col min="11221" max="11221" width="44.140625" style="2" customWidth="1"/>
    <col min="11222" max="11235" width="12.7109375" style="2" customWidth="1"/>
    <col min="11236" max="11475" width="9.140625" style="2"/>
    <col min="11476" max="11476" width="11.140625" style="2" customWidth="1"/>
    <col min="11477" max="11477" width="44.140625" style="2" customWidth="1"/>
    <col min="11478" max="11491" width="12.7109375" style="2" customWidth="1"/>
    <col min="11492" max="11731" width="9.140625" style="2"/>
    <col min="11732" max="11732" width="11.140625" style="2" customWidth="1"/>
    <col min="11733" max="11733" width="44.140625" style="2" customWidth="1"/>
    <col min="11734" max="11747" width="12.7109375" style="2" customWidth="1"/>
    <col min="11748" max="11987" width="9.140625" style="2"/>
    <col min="11988" max="11988" width="11.140625" style="2" customWidth="1"/>
    <col min="11989" max="11989" width="44.140625" style="2" customWidth="1"/>
    <col min="11990" max="12003" width="12.7109375" style="2" customWidth="1"/>
    <col min="12004" max="12243" width="9.140625" style="2"/>
    <col min="12244" max="12244" width="11.140625" style="2" customWidth="1"/>
    <col min="12245" max="12245" width="44.140625" style="2" customWidth="1"/>
    <col min="12246" max="12259" width="12.7109375" style="2" customWidth="1"/>
    <col min="12260" max="12499" width="9.140625" style="2"/>
    <col min="12500" max="12500" width="11.140625" style="2" customWidth="1"/>
    <col min="12501" max="12501" width="44.140625" style="2" customWidth="1"/>
    <col min="12502" max="12515" width="12.7109375" style="2" customWidth="1"/>
    <col min="12516" max="12755" width="9.140625" style="2"/>
    <col min="12756" max="12756" width="11.140625" style="2" customWidth="1"/>
    <col min="12757" max="12757" width="44.140625" style="2" customWidth="1"/>
    <col min="12758" max="12771" width="12.7109375" style="2" customWidth="1"/>
    <col min="12772" max="13011" width="9.140625" style="2"/>
    <col min="13012" max="13012" width="11.140625" style="2" customWidth="1"/>
    <col min="13013" max="13013" width="44.140625" style="2" customWidth="1"/>
    <col min="13014" max="13027" width="12.7109375" style="2" customWidth="1"/>
    <col min="13028" max="13267" width="9.140625" style="2"/>
    <col min="13268" max="13268" width="11.140625" style="2" customWidth="1"/>
    <col min="13269" max="13269" width="44.140625" style="2" customWidth="1"/>
    <col min="13270" max="13283" width="12.7109375" style="2" customWidth="1"/>
    <col min="13284" max="13523" width="9.140625" style="2"/>
    <col min="13524" max="13524" width="11.140625" style="2" customWidth="1"/>
    <col min="13525" max="13525" width="44.140625" style="2" customWidth="1"/>
    <col min="13526" max="13539" width="12.7109375" style="2" customWidth="1"/>
    <col min="13540" max="13779" width="9.140625" style="2"/>
    <col min="13780" max="13780" width="11.140625" style="2" customWidth="1"/>
    <col min="13781" max="13781" width="44.140625" style="2" customWidth="1"/>
    <col min="13782" max="13795" width="12.7109375" style="2" customWidth="1"/>
    <col min="13796" max="14035" width="9.140625" style="2"/>
    <col min="14036" max="14036" width="11.140625" style="2" customWidth="1"/>
    <col min="14037" max="14037" width="44.140625" style="2" customWidth="1"/>
    <col min="14038" max="14051" width="12.7109375" style="2" customWidth="1"/>
    <col min="14052" max="14291" width="9.140625" style="2"/>
    <col min="14292" max="14292" width="11.140625" style="2" customWidth="1"/>
    <col min="14293" max="14293" width="44.140625" style="2" customWidth="1"/>
    <col min="14294" max="14307" width="12.7109375" style="2" customWidth="1"/>
    <col min="14308" max="14547" width="9.140625" style="2"/>
    <col min="14548" max="14548" width="11.140625" style="2" customWidth="1"/>
    <col min="14549" max="14549" width="44.140625" style="2" customWidth="1"/>
    <col min="14550" max="14563" width="12.7109375" style="2" customWidth="1"/>
    <col min="14564" max="14803" width="9.140625" style="2"/>
    <col min="14804" max="14804" width="11.140625" style="2" customWidth="1"/>
    <col min="14805" max="14805" width="44.140625" style="2" customWidth="1"/>
    <col min="14806" max="14819" width="12.7109375" style="2" customWidth="1"/>
    <col min="14820" max="15059" width="9.140625" style="2"/>
    <col min="15060" max="15060" width="11.140625" style="2" customWidth="1"/>
    <col min="15061" max="15061" width="44.140625" style="2" customWidth="1"/>
    <col min="15062" max="15075" width="12.7109375" style="2" customWidth="1"/>
    <col min="15076" max="15315" width="9.140625" style="2"/>
    <col min="15316" max="15316" width="11.140625" style="2" customWidth="1"/>
    <col min="15317" max="15317" width="44.140625" style="2" customWidth="1"/>
    <col min="15318" max="15331" width="12.7109375" style="2" customWidth="1"/>
    <col min="15332" max="15571" width="9.140625" style="2"/>
    <col min="15572" max="15572" width="11.140625" style="2" customWidth="1"/>
    <col min="15573" max="15573" width="44.140625" style="2" customWidth="1"/>
    <col min="15574" max="15587" width="12.7109375" style="2" customWidth="1"/>
    <col min="15588" max="15827" width="9.140625" style="2"/>
    <col min="15828" max="15828" width="11.140625" style="2" customWidth="1"/>
    <col min="15829" max="15829" width="44.140625" style="2" customWidth="1"/>
    <col min="15830" max="15843" width="12.7109375" style="2" customWidth="1"/>
    <col min="15844" max="16083" width="9.140625" style="2"/>
    <col min="16084" max="16084" width="11.140625" style="2" customWidth="1"/>
    <col min="16085" max="16085" width="44.140625" style="2" customWidth="1"/>
    <col min="16086" max="16099" width="12.7109375" style="2" customWidth="1"/>
    <col min="16100" max="16384" width="9.140625" style="2"/>
  </cols>
  <sheetData>
    <row r="1" spans="1:18" ht="53.25" customHeight="1" thickBot="1" x14ac:dyDescent="0.3">
      <c r="A1" s="1" t="s">
        <v>31</v>
      </c>
      <c r="B1" s="6"/>
      <c r="C1" s="6"/>
      <c r="I1" s="183" t="s">
        <v>806</v>
      </c>
    </row>
    <row r="2" spans="1:18" ht="78.75" customHeight="1" x14ac:dyDescent="0.2">
      <c r="A2" s="309" t="s">
        <v>32</v>
      </c>
      <c r="B2" s="298" t="s">
        <v>1</v>
      </c>
      <c r="C2" s="314" t="s">
        <v>809</v>
      </c>
      <c r="D2" s="311" t="s">
        <v>805</v>
      </c>
      <c r="E2" s="312"/>
      <c r="F2" s="312"/>
      <c r="G2" s="312"/>
      <c r="H2" s="312"/>
      <c r="I2" s="312"/>
      <c r="J2" s="313"/>
      <c r="K2" s="311" t="s">
        <v>808</v>
      </c>
      <c r="L2" s="312"/>
      <c r="M2" s="312"/>
      <c r="N2" s="312"/>
      <c r="O2" s="312"/>
      <c r="P2" s="312"/>
      <c r="Q2" s="313"/>
    </row>
    <row r="3" spans="1:18" ht="41.25" thickBot="1" x14ac:dyDescent="0.25">
      <c r="A3" s="310"/>
      <c r="B3" s="299"/>
      <c r="C3" s="315"/>
      <c r="D3" s="216" t="s">
        <v>33</v>
      </c>
      <c r="E3" s="217" t="s">
        <v>34</v>
      </c>
      <c r="F3" s="217" t="s">
        <v>35</v>
      </c>
      <c r="G3" s="217" t="s">
        <v>36</v>
      </c>
      <c r="H3" s="217" t="s">
        <v>37</v>
      </c>
      <c r="I3" s="217" t="s">
        <v>807</v>
      </c>
      <c r="J3" s="218" t="s">
        <v>39</v>
      </c>
      <c r="K3" s="216" t="s">
        <v>33</v>
      </c>
      <c r="L3" s="217" t="s">
        <v>34</v>
      </c>
      <c r="M3" s="217" t="s">
        <v>35</v>
      </c>
      <c r="N3" s="217" t="s">
        <v>36</v>
      </c>
      <c r="O3" s="217" t="s">
        <v>37</v>
      </c>
      <c r="P3" s="217" t="s">
        <v>807</v>
      </c>
      <c r="Q3" s="218" t="s">
        <v>39</v>
      </c>
    </row>
    <row r="4" spans="1:18" ht="15" customHeight="1" x14ac:dyDescent="0.2">
      <c r="A4" s="286" t="s">
        <v>7</v>
      </c>
      <c r="B4" s="288" t="s">
        <v>128</v>
      </c>
      <c r="C4" s="300"/>
      <c r="D4" s="316"/>
      <c r="E4" s="316"/>
      <c r="F4" s="316"/>
      <c r="G4" s="316"/>
      <c r="H4" s="316"/>
      <c r="I4" s="316"/>
      <c r="J4" s="320"/>
      <c r="K4" s="316"/>
      <c r="L4" s="316"/>
      <c r="M4" s="316"/>
      <c r="N4" s="316"/>
      <c r="O4" s="316"/>
      <c r="P4" s="316"/>
      <c r="Q4" s="320"/>
    </row>
    <row r="5" spans="1:18" s="3" customFormat="1" ht="19.5" customHeight="1" x14ac:dyDescent="0.2">
      <c r="A5" s="287"/>
      <c r="B5" s="287"/>
      <c r="C5" s="289"/>
      <c r="D5" s="317"/>
      <c r="E5" s="317"/>
      <c r="F5" s="317"/>
      <c r="G5" s="317"/>
      <c r="H5" s="317"/>
      <c r="I5" s="317"/>
      <c r="J5" s="321"/>
      <c r="K5" s="317"/>
      <c r="L5" s="317"/>
      <c r="M5" s="317"/>
      <c r="N5" s="317"/>
      <c r="O5" s="317"/>
      <c r="P5" s="317"/>
      <c r="Q5" s="321"/>
      <c r="R5" s="2"/>
    </row>
    <row r="6" spans="1:18" ht="26.25" customHeight="1" x14ac:dyDescent="0.2">
      <c r="A6" s="283" t="s">
        <v>8</v>
      </c>
      <c r="B6" s="284" t="s">
        <v>129</v>
      </c>
      <c r="C6" s="301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</row>
    <row r="7" spans="1:18" ht="15" customHeight="1" x14ac:dyDescent="0.2">
      <c r="A7" s="283"/>
      <c r="B7" s="284"/>
      <c r="C7" s="302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</row>
    <row r="8" spans="1:18" ht="18.75" x14ac:dyDescent="0.2">
      <c r="A8" s="188" t="s">
        <v>120</v>
      </c>
      <c r="B8" s="189" t="s">
        <v>130</v>
      </c>
      <c r="C8" s="170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ht="37.5" x14ac:dyDescent="0.2">
      <c r="A9" s="103" t="s">
        <v>9</v>
      </c>
      <c r="B9" s="103" t="s">
        <v>131</v>
      </c>
      <c r="C9" s="171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1:18" ht="37.5" x14ac:dyDescent="0.2">
      <c r="A10" s="168" t="s">
        <v>810</v>
      </c>
      <c r="B10" s="168" t="s">
        <v>1428</v>
      </c>
      <c r="C10" s="171" t="s">
        <v>1427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8" ht="37.5" x14ac:dyDescent="0.2">
      <c r="A11" s="103" t="s">
        <v>10</v>
      </c>
      <c r="B11" s="103" t="s">
        <v>132</v>
      </c>
      <c r="C11" s="171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</row>
    <row r="12" spans="1:18" ht="37.5" x14ac:dyDescent="0.2">
      <c r="A12" s="103" t="s">
        <v>11</v>
      </c>
      <c r="B12" s="103" t="s">
        <v>133</v>
      </c>
      <c r="C12" s="171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</row>
    <row r="13" spans="1:18" ht="37.5" x14ac:dyDescent="0.2">
      <c r="A13" s="189" t="s">
        <v>12</v>
      </c>
      <c r="B13" s="189" t="s">
        <v>134</v>
      </c>
      <c r="C13" s="170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ht="75" x14ac:dyDescent="0.2">
      <c r="A14" s="103" t="s">
        <v>13</v>
      </c>
      <c r="B14" s="103" t="s">
        <v>135</v>
      </c>
      <c r="C14" s="171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</row>
    <row r="15" spans="1:18" ht="18.75" x14ac:dyDescent="0.2">
      <c r="A15" s="168" t="s">
        <v>810</v>
      </c>
      <c r="B15" s="168" t="s">
        <v>825</v>
      </c>
      <c r="C15" s="171" t="s">
        <v>812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</row>
    <row r="16" spans="1:18" ht="37.5" x14ac:dyDescent="0.2">
      <c r="A16" s="168" t="s">
        <v>810</v>
      </c>
      <c r="B16" s="168" t="s">
        <v>831</v>
      </c>
      <c r="C16" s="171" t="s">
        <v>812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</row>
    <row r="17" spans="1:17" ht="37.5" x14ac:dyDescent="0.2">
      <c r="A17" s="168" t="s">
        <v>810</v>
      </c>
      <c r="B17" s="168" t="s">
        <v>932</v>
      </c>
      <c r="C17" s="171" t="s">
        <v>934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</row>
    <row r="18" spans="1:17" ht="56.25" x14ac:dyDescent="0.2">
      <c r="A18" s="168" t="s">
        <v>810</v>
      </c>
      <c r="B18" s="168" t="s">
        <v>936</v>
      </c>
      <c r="C18" s="171" t="s">
        <v>937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</row>
    <row r="19" spans="1:17" ht="37.5" x14ac:dyDescent="0.2">
      <c r="A19" s="103" t="s">
        <v>14</v>
      </c>
      <c r="B19" s="103" t="s">
        <v>136</v>
      </c>
      <c r="C19" s="171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7" ht="18.75" x14ac:dyDescent="0.2">
      <c r="A20" s="168" t="s">
        <v>810</v>
      </c>
      <c r="B20" s="168" t="s">
        <v>843</v>
      </c>
      <c r="C20" s="171" t="s">
        <v>812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</row>
    <row r="21" spans="1:17" ht="18.75" x14ac:dyDescent="0.2">
      <c r="A21" s="168" t="s">
        <v>810</v>
      </c>
      <c r="B21" s="168" t="s">
        <v>904</v>
      </c>
      <c r="C21" s="171" t="s">
        <v>898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</row>
    <row r="22" spans="1:17" ht="37.5" x14ac:dyDescent="0.2">
      <c r="A22" s="103" t="s">
        <v>15</v>
      </c>
      <c r="B22" s="103" t="s">
        <v>137</v>
      </c>
      <c r="C22" s="171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</row>
    <row r="23" spans="1:17" ht="18.75" x14ac:dyDescent="0.2">
      <c r="A23" s="168" t="s">
        <v>810</v>
      </c>
      <c r="B23" s="168" t="s">
        <v>931</v>
      </c>
      <c r="C23" s="171" t="s">
        <v>923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</row>
    <row r="24" spans="1:17" ht="56.25" x14ac:dyDescent="0.2">
      <c r="A24" s="103" t="s">
        <v>16</v>
      </c>
      <c r="B24" s="103" t="s">
        <v>138</v>
      </c>
      <c r="C24" s="171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</row>
    <row r="25" spans="1:17" ht="18.75" x14ac:dyDescent="0.2">
      <c r="A25" s="105" t="s">
        <v>17</v>
      </c>
      <c r="B25" s="189" t="s">
        <v>139</v>
      </c>
      <c r="C25" s="170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</row>
    <row r="26" spans="1:17" ht="37.5" x14ac:dyDescent="0.2">
      <c r="A26" s="103" t="s">
        <v>18</v>
      </c>
      <c r="B26" s="103" t="s">
        <v>140</v>
      </c>
      <c r="C26" s="171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</row>
    <row r="27" spans="1:17" ht="37.5" x14ac:dyDescent="0.2">
      <c r="A27" s="168" t="s">
        <v>810</v>
      </c>
      <c r="B27" s="168" t="s">
        <v>979</v>
      </c>
      <c r="C27" s="171" t="s">
        <v>980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</row>
    <row r="28" spans="1:17" ht="37.5" x14ac:dyDescent="0.2">
      <c r="A28" s="168" t="s">
        <v>810</v>
      </c>
      <c r="B28" s="168" t="s">
        <v>1004</v>
      </c>
      <c r="C28" s="171" t="s">
        <v>996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</row>
    <row r="29" spans="1:17" ht="18.75" x14ac:dyDescent="0.2">
      <c r="A29" s="168" t="s">
        <v>810</v>
      </c>
      <c r="B29" s="168" t="s">
        <v>1078</v>
      </c>
      <c r="C29" s="171" t="s">
        <v>1076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</row>
    <row r="30" spans="1:17" ht="37.5" x14ac:dyDescent="0.2">
      <c r="A30" s="103" t="s">
        <v>19</v>
      </c>
      <c r="B30" s="103" t="s">
        <v>141</v>
      </c>
      <c r="C30" s="171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</row>
    <row r="31" spans="1:17" ht="18.75" x14ac:dyDescent="0.2">
      <c r="A31" s="168" t="s">
        <v>810</v>
      </c>
      <c r="B31" s="168" t="s">
        <v>1179</v>
      </c>
      <c r="C31" s="171" t="s">
        <v>1408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</row>
    <row r="32" spans="1:17" ht="56.25" x14ac:dyDescent="0.2">
      <c r="A32" s="168" t="s">
        <v>810</v>
      </c>
      <c r="B32" s="168" t="s">
        <v>1409</v>
      </c>
      <c r="C32" s="171" t="s">
        <v>870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</row>
    <row r="33" spans="1:18" ht="18.75" x14ac:dyDescent="0.2">
      <c r="A33" s="168" t="s">
        <v>810</v>
      </c>
      <c r="B33" s="168" t="s">
        <v>1431</v>
      </c>
      <c r="C33" s="171" t="s">
        <v>970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</row>
    <row r="34" spans="1:18" s="3" customFormat="1" ht="37.5" x14ac:dyDescent="0.2">
      <c r="A34" s="103" t="s">
        <v>20</v>
      </c>
      <c r="B34" s="103" t="s">
        <v>142</v>
      </c>
      <c r="C34" s="171"/>
      <c r="D34" s="62"/>
      <c r="E34" s="62"/>
      <c r="F34" s="62"/>
      <c r="G34" s="62"/>
      <c r="H34" s="62"/>
      <c r="I34" s="62"/>
      <c r="J34" s="75"/>
      <c r="K34" s="62"/>
      <c r="L34" s="62"/>
      <c r="M34" s="62"/>
      <c r="N34" s="62"/>
      <c r="O34" s="62"/>
      <c r="P34" s="62"/>
      <c r="Q34" s="75"/>
      <c r="R34" s="2"/>
    </row>
    <row r="35" spans="1:18" ht="18.75" x14ac:dyDescent="0.2">
      <c r="A35" s="168" t="s">
        <v>810</v>
      </c>
      <c r="B35" s="168" t="s">
        <v>846</v>
      </c>
      <c r="C35" s="171" t="s">
        <v>812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</row>
    <row r="36" spans="1:18" ht="56.25" x14ac:dyDescent="0.2">
      <c r="A36" s="168" t="s">
        <v>810</v>
      </c>
      <c r="B36" s="168" t="s">
        <v>928</v>
      </c>
      <c r="C36" s="171" t="s">
        <v>923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</row>
    <row r="37" spans="1:18" ht="37.5" x14ac:dyDescent="0.2">
      <c r="A37" s="168" t="s">
        <v>810</v>
      </c>
      <c r="B37" s="168" t="s">
        <v>929</v>
      </c>
      <c r="C37" s="171" t="s">
        <v>923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</row>
    <row r="38" spans="1:18" ht="37.5" x14ac:dyDescent="0.2">
      <c r="A38" s="168" t="s">
        <v>810</v>
      </c>
      <c r="B38" s="168" t="s">
        <v>930</v>
      </c>
      <c r="C38" s="171" t="s">
        <v>923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</row>
    <row r="39" spans="1:18" ht="56.25" x14ac:dyDescent="0.2">
      <c r="A39" s="168" t="s">
        <v>810</v>
      </c>
      <c r="B39" s="168" t="s">
        <v>952</v>
      </c>
      <c r="C39" s="171" t="s">
        <v>951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</row>
    <row r="40" spans="1:18" ht="37.5" x14ac:dyDescent="0.2">
      <c r="A40" s="168" t="s">
        <v>810</v>
      </c>
      <c r="B40" s="168" t="s">
        <v>1068</v>
      </c>
      <c r="C40" s="171" t="s">
        <v>1020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</row>
    <row r="41" spans="1:18" ht="26.25" customHeight="1" x14ac:dyDescent="0.2">
      <c r="A41" s="168" t="s">
        <v>810</v>
      </c>
      <c r="B41" s="168" t="s">
        <v>1157</v>
      </c>
      <c r="C41" s="171" t="s">
        <v>1150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</row>
    <row r="42" spans="1:18" ht="57" customHeight="1" x14ac:dyDescent="0.2">
      <c r="A42" s="168" t="s">
        <v>810</v>
      </c>
      <c r="B42" s="168" t="s">
        <v>1413</v>
      </c>
      <c r="C42" s="171" t="s">
        <v>870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</row>
    <row r="43" spans="1:18" ht="57" customHeight="1" x14ac:dyDescent="0.2">
      <c r="A43" s="168" t="s">
        <v>810</v>
      </c>
      <c r="B43" s="168" t="s">
        <v>1421</v>
      </c>
      <c r="C43" s="171" t="s">
        <v>970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18" ht="57" customHeight="1" x14ac:dyDescent="0.2">
      <c r="A44" s="168" t="s">
        <v>810</v>
      </c>
      <c r="B44" s="168" t="s">
        <v>1422</v>
      </c>
      <c r="C44" s="171" t="s">
        <v>970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</row>
    <row r="45" spans="1:18" ht="57" customHeight="1" x14ac:dyDescent="0.2">
      <c r="A45" s="168" t="s">
        <v>810</v>
      </c>
      <c r="B45" s="168" t="s">
        <v>1460</v>
      </c>
      <c r="C45" s="171" t="s">
        <v>1070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18" ht="57" customHeight="1" x14ac:dyDescent="0.2">
      <c r="A46" s="168" t="s">
        <v>810</v>
      </c>
      <c r="B46" s="168" t="s">
        <v>1484</v>
      </c>
      <c r="C46" s="171" t="s">
        <v>923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</row>
    <row r="47" spans="1:18" ht="37.5" x14ac:dyDescent="0.2">
      <c r="A47" s="103" t="s">
        <v>21</v>
      </c>
      <c r="B47" s="103" t="s">
        <v>143</v>
      </c>
      <c r="C47" s="171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</row>
    <row r="48" spans="1:18" ht="18.75" x14ac:dyDescent="0.2">
      <c r="A48" s="168" t="s">
        <v>810</v>
      </c>
      <c r="B48" s="168" t="s">
        <v>1423</v>
      </c>
      <c r="C48" s="171" t="s">
        <v>970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</row>
    <row r="49" spans="1:18" ht="56.25" x14ac:dyDescent="0.2">
      <c r="A49" s="168" t="s">
        <v>810</v>
      </c>
      <c r="B49" s="168" t="s">
        <v>1424</v>
      </c>
      <c r="C49" s="171" t="s">
        <v>970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8" ht="37.5" x14ac:dyDescent="0.2">
      <c r="A50" s="105" t="s">
        <v>144</v>
      </c>
      <c r="B50" s="189" t="s">
        <v>145</v>
      </c>
      <c r="C50" s="170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</row>
    <row r="51" spans="1:18" ht="37.5" x14ac:dyDescent="0.2">
      <c r="A51" s="103" t="s">
        <v>151</v>
      </c>
      <c r="B51" s="103" t="s">
        <v>146</v>
      </c>
      <c r="C51" s="171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1:18" ht="37.5" x14ac:dyDescent="0.2">
      <c r="A52" s="168" t="s">
        <v>810</v>
      </c>
      <c r="B52" s="168" t="s">
        <v>890</v>
      </c>
      <c r="C52" s="171" t="s">
        <v>891</v>
      </c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</row>
    <row r="53" spans="1:18" ht="37.5" x14ac:dyDescent="0.2">
      <c r="A53" s="168" t="s">
        <v>810</v>
      </c>
      <c r="B53" s="168" t="s">
        <v>892</v>
      </c>
      <c r="C53" s="171" t="s">
        <v>891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</row>
    <row r="54" spans="1:18" ht="75" x14ac:dyDescent="0.2">
      <c r="A54" s="168" t="s">
        <v>810</v>
      </c>
      <c r="B54" s="168" t="s">
        <v>899</v>
      </c>
      <c r="C54" s="171" t="s">
        <v>898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</row>
    <row r="55" spans="1:18" ht="37.5" x14ac:dyDescent="0.2">
      <c r="A55" s="168" t="s">
        <v>810</v>
      </c>
      <c r="B55" s="168" t="s">
        <v>900</v>
      </c>
      <c r="C55" s="171" t="s">
        <v>898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</row>
    <row r="56" spans="1:18" ht="37.5" x14ac:dyDescent="0.2">
      <c r="A56" s="103" t="s">
        <v>152</v>
      </c>
      <c r="B56" s="103" t="s">
        <v>147</v>
      </c>
      <c r="C56" s="171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</row>
    <row r="57" spans="1:18" s="3" customFormat="1" ht="37.5" x14ac:dyDescent="0.2">
      <c r="A57" s="103" t="s">
        <v>153</v>
      </c>
      <c r="B57" s="103" t="s">
        <v>148</v>
      </c>
      <c r="C57" s="171"/>
      <c r="D57" s="62"/>
      <c r="E57" s="62"/>
      <c r="F57" s="62"/>
      <c r="G57" s="62"/>
      <c r="H57" s="62"/>
      <c r="I57" s="62"/>
      <c r="J57" s="75"/>
      <c r="K57" s="62"/>
      <c r="L57" s="62"/>
      <c r="M57" s="62"/>
      <c r="N57" s="62"/>
      <c r="O57" s="62"/>
      <c r="P57" s="62"/>
      <c r="Q57" s="75"/>
      <c r="R57" s="2"/>
    </row>
    <row r="58" spans="1:18" ht="18.75" x14ac:dyDescent="0.2">
      <c r="A58" s="168" t="s">
        <v>810</v>
      </c>
      <c r="B58" s="168" t="s">
        <v>847</v>
      </c>
      <c r="C58" s="171" t="s">
        <v>812</v>
      </c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</row>
    <row r="59" spans="1:18" ht="37.5" x14ac:dyDescent="0.2">
      <c r="A59" s="168" t="s">
        <v>810</v>
      </c>
      <c r="B59" s="168" t="s">
        <v>883</v>
      </c>
      <c r="C59" s="171" t="s">
        <v>884</v>
      </c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</row>
    <row r="60" spans="1:18" ht="37.5" x14ac:dyDescent="0.2">
      <c r="A60" s="168" t="s">
        <v>810</v>
      </c>
      <c r="B60" s="168" t="s">
        <v>885</v>
      </c>
      <c r="C60" s="171" t="s">
        <v>884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</row>
    <row r="61" spans="1:18" ht="37.5" x14ac:dyDescent="0.2">
      <c r="A61" s="168" t="s">
        <v>810</v>
      </c>
      <c r="B61" s="168" t="s">
        <v>901</v>
      </c>
      <c r="C61" s="171" t="s">
        <v>898</v>
      </c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</row>
    <row r="62" spans="1:18" ht="18.75" x14ac:dyDescent="0.2">
      <c r="A62" s="168" t="s">
        <v>810</v>
      </c>
      <c r="B62" s="168" t="s">
        <v>903</v>
      </c>
      <c r="C62" s="171" t="s">
        <v>898</v>
      </c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</row>
    <row r="63" spans="1:18" ht="75" x14ac:dyDescent="0.2">
      <c r="A63" s="168" t="s">
        <v>810</v>
      </c>
      <c r="B63" s="168" t="s">
        <v>912</v>
      </c>
      <c r="C63" s="171" t="s">
        <v>898</v>
      </c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18" ht="37.5" x14ac:dyDescent="0.2">
      <c r="A64" s="168" t="s">
        <v>810</v>
      </c>
      <c r="B64" s="168" t="s">
        <v>1018</v>
      </c>
      <c r="C64" s="171" t="s">
        <v>1017</v>
      </c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8" ht="18.75" x14ac:dyDescent="0.2">
      <c r="A65" s="168" t="s">
        <v>810</v>
      </c>
      <c r="B65" s="168" t="s">
        <v>1028</v>
      </c>
      <c r="C65" s="171" t="s">
        <v>1020</v>
      </c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8" ht="56.25" x14ac:dyDescent="0.2">
      <c r="A66" s="168" t="s">
        <v>810</v>
      </c>
      <c r="B66" s="168" t="s">
        <v>1032</v>
      </c>
      <c r="C66" s="171" t="s">
        <v>1020</v>
      </c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8" s="3" customFormat="1" ht="18.75" x14ac:dyDescent="0.2">
      <c r="A67" s="168" t="s">
        <v>810</v>
      </c>
      <c r="B67" s="168" t="s">
        <v>1033</v>
      </c>
      <c r="C67" s="171" t="s">
        <v>1020</v>
      </c>
      <c r="D67" s="62"/>
      <c r="E67" s="62"/>
      <c r="F67" s="62"/>
      <c r="G67" s="62"/>
      <c r="H67" s="62"/>
      <c r="I67" s="62"/>
      <c r="J67" s="75"/>
      <c r="K67" s="62"/>
      <c r="L67" s="62"/>
      <c r="M67" s="62"/>
      <c r="N67" s="62"/>
      <c r="O67" s="62"/>
      <c r="P67" s="62"/>
      <c r="Q67" s="75"/>
      <c r="R67" s="2"/>
    </row>
    <row r="68" spans="1:18" ht="37.5" x14ac:dyDescent="0.2">
      <c r="A68" s="168" t="s">
        <v>810</v>
      </c>
      <c r="B68" s="168" t="s">
        <v>1069</v>
      </c>
      <c r="C68" s="171" t="s">
        <v>1020</v>
      </c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8" ht="18.75" x14ac:dyDescent="0.2">
      <c r="A69" s="168" t="s">
        <v>810</v>
      </c>
      <c r="B69" s="168" t="s">
        <v>1071</v>
      </c>
      <c r="C69" s="171" t="s">
        <v>1070</v>
      </c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  <row r="70" spans="1:18" ht="18.75" x14ac:dyDescent="0.2">
      <c r="A70" s="168" t="s">
        <v>810</v>
      </c>
      <c r="B70" s="168" t="s">
        <v>1074</v>
      </c>
      <c r="C70" s="171" t="s">
        <v>1070</v>
      </c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</row>
    <row r="71" spans="1:18" ht="37.5" x14ac:dyDescent="0.2">
      <c r="A71" s="168" t="s">
        <v>810</v>
      </c>
      <c r="B71" s="168" t="s">
        <v>1095</v>
      </c>
      <c r="C71" s="171" t="s">
        <v>1087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8" ht="37.5" x14ac:dyDescent="0.2">
      <c r="A72" s="168" t="s">
        <v>810</v>
      </c>
      <c r="B72" s="168" t="s">
        <v>1107</v>
      </c>
      <c r="C72" s="171" t="s">
        <v>1104</v>
      </c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  <row r="73" spans="1:18" ht="18.75" x14ac:dyDescent="0.2">
      <c r="A73" s="168" t="s">
        <v>810</v>
      </c>
      <c r="B73" s="168" t="s">
        <v>1110</v>
      </c>
      <c r="C73" s="171" t="s">
        <v>1104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</row>
    <row r="74" spans="1:18" ht="18.75" x14ac:dyDescent="0.2">
      <c r="A74" s="168" t="s">
        <v>810</v>
      </c>
      <c r="B74" s="168" t="s">
        <v>1111</v>
      </c>
      <c r="C74" s="171" t="s">
        <v>1104</v>
      </c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</row>
    <row r="75" spans="1:18" ht="18.75" x14ac:dyDescent="0.2">
      <c r="A75" s="168" t="s">
        <v>810</v>
      </c>
      <c r="B75" s="168" t="s">
        <v>1112</v>
      </c>
      <c r="C75" s="171" t="s">
        <v>1104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</row>
    <row r="76" spans="1:18" ht="37.5" x14ac:dyDescent="0.2">
      <c r="A76" s="168" t="s">
        <v>810</v>
      </c>
      <c r="B76" s="168" t="s">
        <v>1118</v>
      </c>
      <c r="C76" s="171" t="s">
        <v>1114</v>
      </c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</row>
    <row r="77" spans="1:18" s="3" customFormat="1" ht="56.25" x14ac:dyDescent="0.2">
      <c r="A77" s="168" t="s">
        <v>810</v>
      </c>
      <c r="B77" s="168" t="s">
        <v>1121</v>
      </c>
      <c r="C77" s="171" t="s">
        <v>1114</v>
      </c>
      <c r="D77" s="62"/>
      <c r="E77" s="62"/>
      <c r="F77" s="62"/>
      <c r="G77" s="62"/>
      <c r="H77" s="62"/>
      <c r="I77" s="62"/>
      <c r="J77" s="75"/>
      <c r="K77" s="62"/>
      <c r="L77" s="62"/>
      <c r="M77" s="62"/>
      <c r="N77" s="62"/>
      <c r="O77" s="62"/>
      <c r="P77" s="62"/>
      <c r="Q77" s="75"/>
      <c r="R77" s="2"/>
    </row>
    <row r="78" spans="1:18" ht="37.5" x14ac:dyDescent="0.2">
      <c r="A78" s="168" t="s">
        <v>810</v>
      </c>
      <c r="B78" s="168" t="s">
        <v>1145</v>
      </c>
      <c r="C78" s="171" t="s">
        <v>1138</v>
      </c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</row>
    <row r="79" spans="1:18" ht="37.5" x14ac:dyDescent="0.2">
      <c r="A79" s="168" t="s">
        <v>810</v>
      </c>
      <c r="B79" s="168" t="s">
        <v>1429</v>
      </c>
      <c r="C79" s="171" t="s">
        <v>1430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</row>
    <row r="80" spans="1:18" ht="56.25" x14ac:dyDescent="0.2">
      <c r="A80" s="168" t="s">
        <v>810</v>
      </c>
      <c r="B80" s="168" t="s">
        <v>1434</v>
      </c>
      <c r="C80" s="171" t="s">
        <v>970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spans="1:17" ht="18.75" x14ac:dyDescent="0.2">
      <c r="A81" s="168" t="s">
        <v>810</v>
      </c>
      <c r="B81" s="168" t="s">
        <v>1464</v>
      </c>
      <c r="C81" s="171" t="s">
        <v>1070</v>
      </c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</row>
    <row r="82" spans="1:17" ht="37.5" x14ac:dyDescent="0.2">
      <c r="A82" s="103" t="s">
        <v>154</v>
      </c>
      <c r="B82" s="103" t="s">
        <v>149</v>
      </c>
      <c r="C82" s="171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</row>
    <row r="83" spans="1:17" ht="37.5" x14ac:dyDescent="0.2">
      <c r="A83" s="168" t="s">
        <v>810</v>
      </c>
      <c r="B83" s="168" t="s">
        <v>905</v>
      </c>
      <c r="C83" s="171" t="s">
        <v>898</v>
      </c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</row>
    <row r="84" spans="1:17" ht="18.75" x14ac:dyDescent="0.2">
      <c r="A84" s="168" t="s">
        <v>810</v>
      </c>
      <c r="B84" s="168" t="s">
        <v>1433</v>
      </c>
      <c r="C84" s="171" t="s">
        <v>1430</v>
      </c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</row>
    <row r="85" spans="1:17" ht="37.5" x14ac:dyDescent="0.2">
      <c r="A85" s="103" t="s">
        <v>155</v>
      </c>
      <c r="B85" s="103" t="s">
        <v>150</v>
      </c>
      <c r="C85" s="171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</row>
    <row r="86" spans="1:17" ht="56.25" x14ac:dyDescent="0.2">
      <c r="A86" s="168" t="s">
        <v>810</v>
      </c>
      <c r="B86" s="168" t="s">
        <v>1049</v>
      </c>
      <c r="C86" s="171" t="s">
        <v>1036</v>
      </c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</row>
    <row r="87" spans="1:17" ht="37.5" x14ac:dyDescent="0.2">
      <c r="A87" s="105" t="s">
        <v>156</v>
      </c>
      <c r="B87" s="189" t="s">
        <v>157</v>
      </c>
      <c r="C87" s="170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</row>
    <row r="88" spans="1:17" ht="37.5" x14ac:dyDescent="0.2">
      <c r="A88" s="103" t="s">
        <v>161</v>
      </c>
      <c r="B88" s="103" t="s">
        <v>158</v>
      </c>
      <c r="C88" s="171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</row>
    <row r="89" spans="1:17" ht="26.25" customHeight="1" x14ac:dyDescent="0.2">
      <c r="A89" s="168" t="s">
        <v>810</v>
      </c>
      <c r="B89" s="168" t="s">
        <v>893</v>
      </c>
      <c r="C89" s="171" t="s">
        <v>891</v>
      </c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</row>
    <row r="90" spans="1:17" ht="37.5" x14ac:dyDescent="0.2">
      <c r="A90" s="168" t="s">
        <v>810</v>
      </c>
      <c r="B90" s="168" t="s">
        <v>894</v>
      </c>
      <c r="C90" s="171" t="s">
        <v>891</v>
      </c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</row>
    <row r="91" spans="1:17" ht="37.5" x14ac:dyDescent="0.2">
      <c r="A91" s="168" t="s">
        <v>810</v>
      </c>
      <c r="B91" s="168" t="s">
        <v>917</v>
      </c>
      <c r="C91" s="171" t="s">
        <v>898</v>
      </c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</row>
    <row r="92" spans="1:17" ht="75" x14ac:dyDescent="0.2">
      <c r="A92" s="168" t="s">
        <v>810</v>
      </c>
      <c r="B92" s="168" t="s">
        <v>1026</v>
      </c>
      <c r="C92" s="171" t="s">
        <v>1020</v>
      </c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</row>
    <row r="93" spans="1:17" ht="75" x14ac:dyDescent="0.2">
      <c r="A93" s="168" t="s">
        <v>810</v>
      </c>
      <c r="B93" s="168" t="s">
        <v>1047</v>
      </c>
      <c r="C93" s="171" t="s">
        <v>1020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</row>
    <row r="94" spans="1:17" ht="37.5" x14ac:dyDescent="0.2">
      <c r="A94" s="168" t="s">
        <v>810</v>
      </c>
      <c r="B94" s="168" t="s">
        <v>1051</v>
      </c>
      <c r="C94" s="171" t="s">
        <v>1036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</row>
    <row r="95" spans="1:17" ht="18.75" x14ac:dyDescent="0.2">
      <c r="A95" s="168" t="s">
        <v>810</v>
      </c>
      <c r="B95" s="168" t="s">
        <v>1067</v>
      </c>
      <c r="C95" s="171" t="s">
        <v>1020</v>
      </c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</row>
    <row r="96" spans="1:17" ht="75" x14ac:dyDescent="0.2">
      <c r="A96" s="168" t="s">
        <v>810</v>
      </c>
      <c r="B96" s="168" t="s">
        <v>1105</v>
      </c>
      <c r="C96" s="171" t="s">
        <v>1104</v>
      </c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</row>
    <row r="97" spans="1:18" s="3" customFormat="1" ht="37.5" x14ac:dyDescent="0.2">
      <c r="A97" s="168" t="s">
        <v>810</v>
      </c>
      <c r="B97" s="168" t="s">
        <v>1383</v>
      </c>
      <c r="C97" s="171" t="s">
        <v>1164</v>
      </c>
      <c r="D97" s="62"/>
      <c r="E97" s="62"/>
      <c r="F97" s="62"/>
      <c r="G97" s="62"/>
      <c r="H97" s="62"/>
      <c r="I97" s="62"/>
      <c r="J97" s="75"/>
      <c r="K97" s="62"/>
      <c r="L97" s="62"/>
      <c r="M97" s="62"/>
      <c r="N97" s="62"/>
      <c r="O97" s="62"/>
      <c r="P97" s="62"/>
      <c r="Q97" s="75"/>
      <c r="R97" s="2"/>
    </row>
    <row r="98" spans="1:18" ht="37.5" x14ac:dyDescent="0.2">
      <c r="A98" s="103" t="s">
        <v>162</v>
      </c>
      <c r="B98" s="103" t="s">
        <v>159</v>
      </c>
      <c r="C98" s="171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</row>
    <row r="99" spans="1:18" ht="37.5" x14ac:dyDescent="0.2">
      <c r="A99" s="168" t="s">
        <v>810</v>
      </c>
      <c r="B99" s="168" t="s">
        <v>895</v>
      </c>
      <c r="C99" s="171" t="s">
        <v>891</v>
      </c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</row>
    <row r="100" spans="1:18" ht="37.5" x14ac:dyDescent="0.2">
      <c r="A100" s="168" t="s">
        <v>810</v>
      </c>
      <c r="B100" s="168" t="s">
        <v>1154</v>
      </c>
      <c r="C100" s="171" t="s">
        <v>1150</v>
      </c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</row>
    <row r="101" spans="1:18" ht="37.5" x14ac:dyDescent="0.2">
      <c r="A101" s="168" t="s">
        <v>810</v>
      </c>
      <c r="B101" s="168" t="s">
        <v>1279</v>
      </c>
      <c r="C101" s="171" t="s">
        <v>1280</v>
      </c>
      <c r="D101" s="219"/>
      <c r="E101" s="219"/>
      <c r="F101" s="219"/>
      <c r="G101" s="219"/>
      <c r="H101" s="219"/>
      <c r="I101" s="219"/>
      <c r="J101" s="75"/>
      <c r="K101" s="219"/>
      <c r="L101" s="219"/>
      <c r="M101" s="219"/>
      <c r="N101" s="219"/>
      <c r="O101" s="219"/>
      <c r="P101" s="219"/>
      <c r="Q101" s="75"/>
    </row>
    <row r="102" spans="1:18" s="3" customFormat="1" ht="56.25" x14ac:dyDescent="0.2">
      <c r="A102" s="103" t="s">
        <v>163</v>
      </c>
      <c r="B102" s="103" t="s">
        <v>160</v>
      </c>
      <c r="C102" s="171"/>
      <c r="D102" s="62"/>
      <c r="E102" s="62"/>
      <c r="F102" s="62"/>
      <c r="G102" s="62"/>
      <c r="H102" s="62"/>
      <c r="I102" s="62"/>
      <c r="J102" s="75"/>
      <c r="K102" s="62"/>
      <c r="L102" s="62"/>
      <c r="M102" s="62"/>
      <c r="N102" s="62"/>
      <c r="O102" s="62"/>
      <c r="P102" s="62"/>
      <c r="Q102" s="75"/>
      <c r="R102" s="2"/>
    </row>
    <row r="103" spans="1:18" ht="26.25" customHeight="1" x14ac:dyDescent="0.2">
      <c r="A103" s="168" t="s">
        <v>810</v>
      </c>
      <c r="B103" s="168" t="s">
        <v>896</v>
      </c>
      <c r="C103" s="171" t="s">
        <v>891</v>
      </c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</row>
    <row r="104" spans="1:18" ht="56.25" x14ac:dyDescent="0.2">
      <c r="A104" s="103" t="s">
        <v>1191</v>
      </c>
      <c r="B104" s="103" t="s">
        <v>1192</v>
      </c>
      <c r="C104" s="184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</row>
    <row r="105" spans="1:18" ht="37.5" x14ac:dyDescent="0.2">
      <c r="A105" s="168" t="s">
        <v>810</v>
      </c>
      <c r="B105" s="168" t="s">
        <v>1193</v>
      </c>
      <c r="C105" s="184" t="s">
        <v>891</v>
      </c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</row>
    <row r="106" spans="1:18" ht="18.75" x14ac:dyDescent="0.2">
      <c r="A106" s="168" t="s">
        <v>810</v>
      </c>
      <c r="B106" s="168" t="s">
        <v>1194</v>
      </c>
      <c r="C106" s="184" t="s">
        <v>996</v>
      </c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</row>
    <row r="107" spans="1:18" ht="15" customHeight="1" x14ac:dyDescent="0.2">
      <c r="A107" s="168" t="s">
        <v>810</v>
      </c>
      <c r="B107" s="168" t="s">
        <v>1195</v>
      </c>
      <c r="C107" s="184" t="s">
        <v>1020</v>
      </c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</row>
    <row r="108" spans="1:18" ht="40.5" customHeight="1" x14ac:dyDescent="0.2">
      <c r="A108" s="168" t="s">
        <v>810</v>
      </c>
      <c r="B108" s="168" t="s">
        <v>1435</v>
      </c>
      <c r="C108" s="184" t="s">
        <v>970</v>
      </c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</row>
    <row r="109" spans="1:18" ht="15" customHeight="1" x14ac:dyDescent="0.2">
      <c r="A109" s="283" t="s">
        <v>164</v>
      </c>
      <c r="B109" s="284" t="s">
        <v>165</v>
      </c>
      <c r="C109" s="301"/>
      <c r="D109" s="318"/>
      <c r="E109" s="318"/>
      <c r="F109" s="318"/>
      <c r="G109" s="318"/>
      <c r="H109" s="318"/>
      <c r="I109" s="318"/>
      <c r="J109" s="318"/>
      <c r="K109" s="318"/>
      <c r="L109" s="318"/>
      <c r="M109" s="318"/>
      <c r="N109" s="318"/>
      <c r="O109" s="318"/>
      <c r="P109" s="318"/>
      <c r="Q109" s="318"/>
    </row>
    <row r="110" spans="1:18" x14ac:dyDescent="0.2">
      <c r="A110" s="283"/>
      <c r="B110" s="284"/>
      <c r="C110" s="302"/>
      <c r="D110" s="319"/>
      <c r="E110" s="319"/>
      <c r="F110" s="319"/>
      <c r="G110" s="319"/>
      <c r="H110" s="319"/>
      <c r="I110" s="319"/>
      <c r="J110" s="319"/>
      <c r="K110" s="319"/>
      <c r="L110" s="319"/>
      <c r="M110" s="319"/>
      <c r="N110" s="319"/>
      <c r="O110" s="319"/>
      <c r="P110" s="319"/>
      <c r="Q110" s="319"/>
    </row>
    <row r="111" spans="1:18" ht="37.5" x14ac:dyDescent="0.2">
      <c r="A111" s="188" t="s">
        <v>166</v>
      </c>
      <c r="B111" s="189" t="s">
        <v>167</v>
      </c>
      <c r="C111" s="170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</row>
    <row r="112" spans="1:18" ht="56.25" x14ac:dyDescent="0.2">
      <c r="A112" s="103" t="s">
        <v>173</v>
      </c>
      <c r="B112" s="103" t="s">
        <v>168</v>
      </c>
      <c r="C112" s="171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</row>
    <row r="113" spans="1:18" ht="18.75" x14ac:dyDescent="0.2">
      <c r="A113" s="168" t="s">
        <v>810</v>
      </c>
      <c r="B113" s="168" t="s">
        <v>1264</v>
      </c>
      <c r="C113" s="171" t="s">
        <v>1164</v>
      </c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</row>
    <row r="114" spans="1:18" ht="37.5" x14ac:dyDescent="0.2">
      <c r="A114" s="168" t="s">
        <v>810</v>
      </c>
      <c r="B114" s="168" t="s">
        <v>1167</v>
      </c>
      <c r="C114" s="171" t="s">
        <v>1164</v>
      </c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</row>
    <row r="115" spans="1:18" ht="56.25" x14ac:dyDescent="0.2">
      <c r="A115" s="103" t="s">
        <v>174</v>
      </c>
      <c r="B115" s="103" t="s">
        <v>169</v>
      </c>
      <c r="C115" s="171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</row>
    <row r="116" spans="1:18" ht="56.25" x14ac:dyDescent="0.2">
      <c r="A116" s="103" t="s">
        <v>175</v>
      </c>
      <c r="B116" s="103" t="s">
        <v>170</v>
      </c>
      <c r="C116" s="171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</row>
    <row r="117" spans="1:18" ht="37.5" x14ac:dyDescent="0.2">
      <c r="A117" s="103" t="s">
        <v>176</v>
      </c>
      <c r="B117" s="103" t="s">
        <v>171</v>
      </c>
      <c r="C117" s="171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</row>
    <row r="118" spans="1:18" ht="56.25" x14ac:dyDescent="0.2">
      <c r="A118" s="103" t="s">
        <v>177</v>
      </c>
      <c r="B118" s="103" t="s">
        <v>172</v>
      </c>
      <c r="C118" s="171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</row>
    <row r="119" spans="1:18" ht="18.75" x14ac:dyDescent="0.2">
      <c r="A119" s="188" t="s">
        <v>178</v>
      </c>
      <c r="B119" s="189" t="s">
        <v>179</v>
      </c>
      <c r="C119" s="170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</row>
    <row r="120" spans="1:18" ht="37.5" x14ac:dyDescent="0.2">
      <c r="A120" s="103" t="s">
        <v>184</v>
      </c>
      <c r="B120" s="103" t="s">
        <v>180</v>
      </c>
      <c r="C120" s="171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</row>
    <row r="121" spans="1:18" s="3" customFormat="1" ht="37.5" x14ac:dyDescent="0.2">
      <c r="A121" s="103" t="s">
        <v>185</v>
      </c>
      <c r="B121" s="103" t="s">
        <v>181</v>
      </c>
      <c r="C121" s="171"/>
      <c r="D121" s="62"/>
      <c r="E121" s="62"/>
      <c r="F121" s="62"/>
      <c r="G121" s="62"/>
      <c r="H121" s="62"/>
      <c r="I121" s="62"/>
      <c r="J121" s="75"/>
      <c r="K121" s="62"/>
      <c r="L121" s="62"/>
      <c r="M121" s="62"/>
      <c r="N121" s="62"/>
      <c r="O121" s="62"/>
      <c r="P121" s="62"/>
      <c r="Q121" s="75"/>
      <c r="R121" s="2"/>
    </row>
    <row r="122" spans="1:18" ht="37.5" x14ac:dyDescent="0.2">
      <c r="A122" s="103" t="s">
        <v>186</v>
      </c>
      <c r="B122" s="103" t="s">
        <v>182</v>
      </c>
      <c r="C122" s="171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</row>
    <row r="123" spans="1:18" ht="37.5" x14ac:dyDescent="0.2">
      <c r="A123" s="168" t="s">
        <v>810</v>
      </c>
      <c r="B123" s="168" t="s">
        <v>1065</v>
      </c>
      <c r="C123" s="171" t="s">
        <v>1020</v>
      </c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</row>
    <row r="124" spans="1:18" ht="37.5" x14ac:dyDescent="0.2">
      <c r="A124" s="103" t="s">
        <v>187</v>
      </c>
      <c r="B124" s="103" t="s">
        <v>183</v>
      </c>
      <c r="C124" s="171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</row>
    <row r="125" spans="1:18" ht="37.5" x14ac:dyDescent="0.2">
      <c r="A125" s="188" t="s">
        <v>188</v>
      </c>
      <c r="B125" s="189" t="s">
        <v>189</v>
      </c>
      <c r="C125" s="170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</row>
    <row r="126" spans="1:18" ht="37.5" x14ac:dyDescent="0.2">
      <c r="A126" s="103" t="s">
        <v>193</v>
      </c>
      <c r="B126" s="103" t="s">
        <v>190</v>
      </c>
      <c r="C126" s="171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</row>
    <row r="127" spans="1:18" ht="37.5" x14ac:dyDescent="0.2">
      <c r="A127" s="168" t="s">
        <v>810</v>
      </c>
      <c r="B127" s="168" t="s">
        <v>1117</v>
      </c>
      <c r="C127" s="171" t="s">
        <v>1114</v>
      </c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</row>
    <row r="128" spans="1:18" ht="56.25" x14ac:dyDescent="0.2">
      <c r="A128" s="103" t="s">
        <v>194</v>
      </c>
      <c r="B128" s="103" t="s">
        <v>191</v>
      </c>
      <c r="C128" s="171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</row>
    <row r="129" spans="1:18" ht="37.5" x14ac:dyDescent="0.2">
      <c r="A129" s="103" t="s">
        <v>195</v>
      </c>
      <c r="B129" s="103" t="s">
        <v>192</v>
      </c>
      <c r="C129" s="171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</row>
    <row r="130" spans="1:18" ht="56.25" x14ac:dyDescent="0.2">
      <c r="A130" s="168" t="s">
        <v>810</v>
      </c>
      <c r="B130" s="168" t="s">
        <v>933</v>
      </c>
      <c r="C130" s="171" t="s">
        <v>923</v>
      </c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</row>
    <row r="131" spans="1:18" ht="30.75" customHeight="1" x14ac:dyDescent="0.2">
      <c r="A131" s="283" t="s">
        <v>196</v>
      </c>
      <c r="B131" s="284" t="s">
        <v>1513</v>
      </c>
      <c r="C131" s="301"/>
      <c r="D131" s="318"/>
      <c r="E131" s="318"/>
      <c r="F131" s="318"/>
      <c r="G131" s="318"/>
      <c r="H131" s="318"/>
      <c r="I131" s="318"/>
      <c r="J131" s="318"/>
      <c r="K131" s="318"/>
      <c r="L131" s="318"/>
      <c r="M131" s="318"/>
      <c r="N131" s="318"/>
      <c r="O131" s="318"/>
      <c r="P131" s="318"/>
      <c r="Q131" s="318"/>
    </row>
    <row r="132" spans="1:18" ht="30" customHeight="1" x14ac:dyDescent="0.2">
      <c r="A132" s="283"/>
      <c r="B132" s="284"/>
      <c r="C132" s="302"/>
      <c r="D132" s="319"/>
      <c r="E132" s="319"/>
      <c r="F132" s="319"/>
      <c r="G132" s="319"/>
      <c r="H132" s="319"/>
      <c r="I132" s="319"/>
      <c r="J132" s="319"/>
      <c r="K132" s="319"/>
      <c r="L132" s="319"/>
      <c r="M132" s="319"/>
      <c r="N132" s="319"/>
      <c r="O132" s="319"/>
      <c r="P132" s="319"/>
      <c r="Q132" s="319"/>
    </row>
    <row r="133" spans="1:18" ht="55.5" customHeight="1" x14ac:dyDescent="0.2">
      <c r="A133" s="188" t="s">
        <v>197</v>
      </c>
      <c r="B133" s="189" t="s">
        <v>850</v>
      </c>
      <c r="C133" s="170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</row>
    <row r="134" spans="1:18" ht="37.5" x14ac:dyDescent="0.2">
      <c r="A134" s="103" t="s">
        <v>206</v>
      </c>
      <c r="B134" s="103" t="s">
        <v>198</v>
      </c>
      <c r="C134" s="171"/>
      <c r="D134" s="219"/>
      <c r="E134" s="219"/>
      <c r="F134" s="219"/>
      <c r="G134" s="219"/>
      <c r="H134" s="219"/>
      <c r="I134" s="219"/>
      <c r="J134" s="75"/>
      <c r="K134" s="219"/>
      <c r="L134" s="219"/>
      <c r="M134" s="219"/>
      <c r="N134" s="219"/>
      <c r="O134" s="219"/>
      <c r="P134" s="219"/>
      <c r="Q134" s="75"/>
    </row>
    <row r="135" spans="1:18" s="3" customFormat="1" ht="93.75" x14ac:dyDescent="0.2">
      <c r="A135" s="168" t="s">
        <v>810</v>
      </c>
      <c r="B135" s="168" t="s">
        <v>844</v>
      </c>
      <c r="C135" s="171" t="s">
        <v>812</v>
      </c>
      <c r="D135" s="62"/>
      <c r="E135" s="62"/>
      <c r="F135" s="62"/>
      <c r="G135" s="62"/>
      <c r="H135" s="62"/>
      <c r="I135" s="62"/>
      <c r="J135" s="75"/>
      <c r="K135" s="62"/>
      <c r="L135" s="62"/>
      <c r="M135" s="62"/>
      <c r="N135" s="62"/>
      <c r="O135" s="62"/>
      <c r="P135" s="62"/>
      <c r="Q135" s="75"/>
      <c r="R135" s="2"/>
    </row>
    <row r="136" spans="1:18" ht="37.5" x14ac:dyDescent="0.2">
      <c r="A136" s="168" t="s">
        <v>810</v>
      </c>
      <c r="B136" s="168" t="s">
        <v>851</v>
      </c>
      <c r="C136" s="171" t="s">
        <v>812</v>
      </c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</row>
    <row r="137" spans="1:18" ht="56.25" x14ac:dyDescent="0.2">
      <c r="A137" s="168" t="s">
        <v>810</v>
      </c>
      <c r="B137" s="168" t="s">
        <v>862</v>
      </c>
      <c r="C137" s="171" t="s">
        <v>863</v>
      </c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</row>
    <row r="138" spans="1:18" ht="18.75" x14ac:dyDescent="0.2">
      <c r="A138" s="168" t="s">
        <v>810</v>
      </c>
      <c r="B138" s="168" t="s">
        <v>1055</v>
      </c>
      <c r="C138" s="171" t="s">
        <v>1020</v>
      </c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</row>
    <row r="139" spans="1:18" ht="56.25" x14ac:dyDescent="0.2">
      <c r="A139" s="103" t="s">
        <v>207</v>
      </c>
      <c r="B139" s="103" t="s">
        <v>199</v>
      </c>
      <c r="C139" s="171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</row>
    <row r="140" spans="1:18" ht="56.25" x14ac:dyDescent="0.2">
      <c r="A140" s="168" t="s">
        <v>810</v>
      </c>
      <c r="B140" s="168" t="s">
        <v>853</v>
      </c>
      <c r="C140" s="171" t="s">
        <v>812</v>
      </c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</row>
    <row r="141" spans="1:18" ht="37.5" x14ac:dyDescent="0.2">
      <c r="A141" s="168" t="s">
        <v>810</v>
      </c>
      <c r="B141" s="168" t="s">
        <v>1389</v>
      </c>
      <c r="C141" s="171" t="s">
        <v>1390</v>
      </c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</row>
    <row r="142" spans="1:18" ht="75" x14ac:dyDescent="0.2">
      <c r="A142" s="103" t="s">
        <v>208</v>
      </c>
      <c r="B142" s="103" t="s">
        <v>200</v>
      </c>
      <c r="C142" s="171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</row>
    <row r="143" spans="1:18" ht="37.5" x14ac:dyDescent="0.2">
      <c r="A143" s="103" t="s">
        <v>209</v>
      </c>
      <c r="B143" s="103" t="s">
        <v>201</v>
      </c>
      <c r="C143" s="171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</row>
    <row r="144" spans="1:18" s="3" customFormat="1" ht="37.5" x14ac:dyDescent="0.2">
      <c r="A144" s="188" t="s">
        <v>202</v>
      </c>
      <c r="B144" s="189" t="s">
        <v>1512</v>
      </c>
      <c r="C144" s="170"/>
      <c r="D144" s="222"/>
      <c r="E144" s="222"/>
      <c r="F144" s="222"/>
      <c r="G144" s="222"/>
      <c r="H144" s="222"/>
      <c r="I144" s="222"/>
      <c r="J144" s="119"/>
      <c r="K144" s="222"/>
      <c r="L144" s="222"/>
      <c r="M144" s="222"/>
      <c r="N144" s="222"/>
      <c r="O144" s="222"/>
      <c r="P144" s="222"/>
      <c r="Q144" s="119"/>
      <c r="R144" s="2"/>
    </row>
    <row r="145" spans="1:18" ht="56.25" x14ac:dyDescent="0.2">
      <c r="A145" s="103" t="s">
        <v>210</v>
      </c>
      <c r="B145" s="103" t="s">
        <v>203</v>
      </c>
      <c r="C145" s="171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</row>
    <row r="146" spans="1:18" ht="37.5" x14ac:dyDescent="0.2">
      <c r="A146" s="168" t="s">
        <v>810</v>
      </c>
      <c r="B146" s="168" t="s">
        <v>852</v>
      </c>
      <c r="C146" s="171" t="s">
        <v>812</v>
      </c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</row>
    <row r="147" spans="1:18" ht="41.25" customHeight="1" x14ac:dyDescent="0.2">
      <c r="A147" s="168" t="s">
        <v>810</v>
      </c>
      <c r="B147" s="168" t="s">
        <v>1393</v>
      </c>
      <c r="C147" s="171" t="s">
        <v>870</v>
      </c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</row>
    <row r="148" spans="1:18" ht="37.5" x14ac:dyDescent="0.2">
      <c r="A148" s="168" t="s">
        <v>810</v>
      </c>
      <c r="B148" s="168" t="s">
        <v>1399</v>
      </c>
      <c r="C148" s="171" t="s">
        <v>923</v>
      </c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</row>
    <row r="149" spans="1:18" ht="37.5" x14ac:dyDescent="0.2">
      <c r="A149" s="168" t="s">
        <v>810</v>
      </c>
      <c r="B149" s="168" t="s">
        <v>941</v>
      </c>
      <c r="C149" s="171" t="s">
        <v>923</v>
      </c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</row>
    <row r="150" spans="1:18" ht="56.25" x14ac:dyDescent="0.2">
      <c r="A150" s="168" t="s">
        <v>810</v>
      </c>
      <c r="B150" s="168" t="s">
        <v>946</v>
      </c>
      <c r="C150" s="171" t="s">
        <v>923</v>
      </c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</row>
    <row r="151" spans="1:18" ht="18.75" x14ac:dyDescent="0.2">
      <c r="A151" s="168" t="s">
        <v>810</v>
      </c>
      <c r="B151" s="168" t="s">
        <v>973</v>
      </c>
      <c r="C151" s="171" t="s">
        <v>970</v>
      </c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</row>
    <row r="152" spans="1:18" ht="37.5" x14ac:dyDescent="0.2">
      <c r="A152" s="168" t="s">
        <v>810</v>
      </c>
      <c r="B152" s="168" t="s">
        <v>994</v>
      </c>
      <c r="C152" s="171" t="s">
        <v>985</v>
      </c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</row>
    <row r="153" spans="1:18" s="3" customFormat="1" ht="37.5" x14ac:dyDescent="0.2">
      <c r="A153" s="168" t="s">
        <v>810</v>
      </c>
      <c r="B153" s="168" t="s">
        <v>1016</v>
      </c>
      <c r="C153" s="171" t="s">
        <v>1009</v>
      </c>
      <c r="D153" s="62"/>
      <c r="E153" s="62"/>
      <c r="F153" s="62"/>
      <c r="G153" s="62"/>
      <c r="H153" s="62"/>
      <c r="I153" s="62"/>
      <c r="J153" s="75"/>
      <c r="K153" s="62"/>
      <c r="L153" s="62"/>
      <c r="M153" s="62"/>
      <c r="N153" s="62"/>
      <c r="O153" s="62"/>
      <c r="P153" s="62"/>
      <c r="Q153" s="75"/>
      <c r="R153" s="2"/>
    </row>
    <row r="154" spans="1:18" ht="18.75" x14ac:dyDescent="0.2">
      <c r="A154" s="168" t="s">
        <v>810</v>
      </c>
      <c r="B154" s="168" t="s">
        <v>1062</v>
      </c>
      <c r="C154" s="171" t="s">
        <v>1020</v>
      </c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</row>
    <row r="155" spans="1:18" ht="18.75" x14ac:dyDescent="0.2">
      <c r="A155" s="168" t="s">
        <v>810</v>
      </c>
      <c r="B155" s="168" t="s">
        <v>1073</v>
      </c>
      <c r="C155" s="171" t="s">
        <v>1070</v>
      </c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</row>
    <row r="156" spans="1:18" ht="37.5" x14ac:dyDescent="0.2">
      <c r="A156" s="168" t="s">
        <v>810</v>
      </c>
      <c r="B156" s="168" t="s">
        <v>1088</v>
      </c>
      <c r="C156" s="171" t="s">
        <v>1087</v>
      </c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</row>
    <row r="157" spans="1:18" ht="37.5" x14ac:dyDescent="0.2">
      <c r="A157" s="168" t="s">
        <v>810</v>
      </c>
      <c r="B157" s="168" t="s">
        <v>1103</v>
      </c>
      <c r="C157" s="171" t="s">
        <v>1087</v>
      </c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</row>
    <row r="158" spans="1:18" ht="56.25" x14ac:dyDescent="0.2">
      <c r="A158" s="168" t="s">
        <v>810</v>
      </c>
      <c r="B158" s="168" t="s">
        <v>1115</v>
      </c>
      <c r="C158" s="171" t="s">
        <v>1114</v>
      </c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</row>
    <row r="159" spans="1:18" ht="56.25" x14ac:dyDescent="0.2">
      <c r="A159" s="168" t="s">
        <v>810</v>
      </c>
      <c r="B159" s="168" t="s">
        <v>1116</v>
      </c>
      <c r="C159" s="171" t="s">
        <v>1114</v>
      </c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</row>
    <row r="160" spans="1:18" ht="18.75" x14ac:dyDescent="0.2">
      <c r="A160" s="168" t="s">
        <v>810</v>
      </c>
      <c r="B160" s="168" t="s">
        <v>1147</v>
      </c>
      <c r="C160" s="171" t="s">
        <v>1138</v>
      </c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</row>
    <row r="161" spans="1:17" ht="37.5" x14ac:dyDescent="0.2">
      <c r="A161" s="168" t="s">
        <v>810</v>
      </c>
      <c r="B161" s="168" t="s">
        <v>1151</v>
      </c>
      <c r="C161" s="171" t="s">
        <v>1150</v>
      </c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</row>
    <row r="162" spans="1:17" ht="37.5" x14ac:dyDescent="0.2">
      <c r="A162" s="168" t="s">
        <v>810</v>
      </c>
      <c r="B162" s="168" t="s">
        <v>1222</v>
      </c>
      <c r="C162" s="171" t="s">
        <v>1150</v>
      </c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</row>
    <row r="163" spans="1:17" ht="37.5" x14ac:dyDescent="0.2">
      <c r="A163" s="168" t="s">
        <v>810</v>
      </c>
      <c r="B163" s="168" t="s">
        <v>1410</v>
      </c>
      <c r="C163" s="171" t="s">
        <v>870</v>
      </c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</row>
    <row r="164" spans="1:17" ht="37.5" x14ac:dyDescent="0.2">
      <c r="A164" s="168" t="s">
        <v>810</v>
      </c>
      <c r="B164" s="168" t="s">
        <v>1416</v>
      </c>
      <c r="C164" s="171" t="s">
        <v>870</v>
      </c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</row>
    <row r="165" spans="1:17" ht="37.5" x14ac:dyDescent="0.2">
      <c r="A165" s="168" t="s">
        <v>810</v>
      </c>
      <c r="B165" s="168" t="s">
        <v>1419</v>
      </c>
      <c r="C165" s="171" t="s">
        <v>898</v>
      </c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</row>
    <row r="166" spans="1:17" ht="37.5" x14ac:dyDescent="0.2">
      <c r="A166" s="168" t="s">
        <v>810</v>
      </c>
      <c r="B166" s="168" t="s">
        <v>1420</v>
      </c>
      <c r="C166" s="171" t="s">
        <v>898</v>
      </c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</row>
    <row r="167" spans="1:17" ht="37.5" x14ac:dyDescent="0.2">
      <c r="A167" s="103" t="s">
        <v>211</v>
      </c>
      <c r="B167" s="103" t="s">
        <v>204</v>
      </c>
      <c r="C167" s="171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</row>
    <row r="168" spans="1:17" ht="37.5" x14ac:dyDescent="0.2">
      <c r="A168" s="103" t="s">
        <v>212</v>
      </c>
      <c r="B168" s="103" t="s">
        <v>205</v>
      </c>
      <c r="C168" s="171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</row>
    <row r="169" spans="1:17" ht="18.75" x14ac:dyDescent="0.2">
      <c r="A169" s="168" t="s">
        <v>810</v>
      </c>
      <c r="B169" s="168" t="s">
        <v>823</v>
      </c>
      <c r="C169" s="171" t="s">
        <v>812</v>
      </c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</row>
    <row r="170" spans="1:17" ht="26.25" customHeight="1" x14ac:dyDescent="0.2">
      <c r="A170" s="168" t="s">
        <v>810</v>
      </c>
      <c r="B170" s="168" t="s">
        <v>828</v>
      </c>
      <c r="C170" s="171" t="s">
        <v>812</v>
      </c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</row>
    <row r="171" spans="1:17" ht="37.5" x14ac:dyDescent="0.2">
      <c r="A171" s="168" t="s">
        <v>810</v>
      </c>
      <c r="B171" s="168" t="s">
        <v>978</v>
      </c>
      <c r="C171" s="171" t="s">
        <v>976</v>
      </c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</row>
    <row r="172" spans="1:17" ht="56.25" x14ac:dyDescent="0.2">
      <c r="A172" s="168" t="s">
        <v>810</v>
      </c>
      <c r="B172" s="168" t="s">
        <v>1099</v>
      </c>
      <c r="C172" s="171" t="s">
        <v>1087</v>
      </c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</row>
    <row r="173" spans="1:17" ht="56.25" x14ac:dyDescent="0.2">
      <c r="A173" s="242" t="s">
        <v>1508</v>
      </c>
      <c r="B173" s="242" t="s">
        <v>1287</v>
      </c>
      <c r="C173" s="18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</row>
    <row r="174" spans="1:17" ht="37.5" x14ac:dyDescent="0.2">
      <c r="A174" s="242" t="s">
        <v>1509</v>
      </c>
      <c r="B174" s="242" t="s">
        <v>1288</v>
      </c>
      <c r="C174" s="184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</row>
    <row r="175" spans="1:17" ht="37.5" x14ac:dyDescent="0.2">
      <c r="A175" s="242" t="s">
        <v>1510</v>
      </c>
      <c r="B175" s="242" t="s">
        <v>1289</v>
      </c>
      <c r="C175" s="18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</row>
    <row r="176" spans="1:17" ht="37.5" x14ac:dyDescent="0.2">
      <c r="A176" s="242" t="s">
        <v>1511</v>
      </c>
      <c r="B176" s="242" t="s">
        <v>1290</v>
      </c>
      <c r="C176" s="184"/>
      <c r="D176" s="244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</row>
    <row r="177" spans="1:18" ht="15" customHeight="1" x14ac:dyDescent="0.2">
      <c r="A177" s="283" t="s">
        <v>213</v>
      </c>
      <c r="B177" s="284" t="s">
        <v>215</v>
      </c>
      <c r="C177" s="301"/>
      <c r="D177" s="318"/>
      <c r="E177" s="318"/>
      <c r="F177" s="318"/>
      <c r="G177" s="318"/>
      <c r="H177" s="318"/>
      <c r="I177" s="318"/>
      <c r="J177" s="318"/>
      <c r="K177" s="318"/>
      <c r="L177" s="318"/>
      <c r="M177" s="318"/>
      <c r="N177" s="318"/>
      <c r="O177" s="318"/>
      <c r="P177" s="318"/>
      <c r="Q177" s="318"/>
    </row>
    <row r="178" spans="1:18" ht="19.5" customHeight="1" x14ac:dyDescent="0.2">
      <c r="A178" s="283"/>
      <c r="B178" s="284"/>
      <c r="C178" s="302"/>
      <c r="D178" s="319"/>
      <c r="E178" s="319"/>
      <c r="F178" s="319"/>
      <c r="G178" s="319"/>
      <c r="H178" s="319"/>
      <c r="I178" s="319"/>
      <c r="J178" s="319"/>
      <c r="K178" s="319"/>
      <c r="L178" s="319"/>
      <c r="M178" s="319"/>
      <c r="N178" s="319"/>
      <c r="O178" s="319"/>
      <c r="P178" s="319"/>
      <c r="Q178" s="319"/>
    </row>
    <row r="179" spans="1:18" s="3" customFormat="1" ht="37.5" x14ac:dyDescent="0.2">
      <c r="A179" s="188" t="s">
        <v>214</v>
      </c>
      <c r="B179" s="189" t="s">
        <v>216</v>
      </c>
      <c r="C179" s="170"/>
      <c r="D179" s="222"/>
      <c r="E179" s="222"/>
      <c r="F179" s="222"/>
      <c r="G179" s="222"/>
      <c r="H179" s="222"/>
      <c r="I179" s="222"/>
      <c r="J179" s="119"/>
      <c r="K179" s="222"/>
      <c r="L179" s="222"/>
      <c r="M179" s="222"/>
      <c r="N179" s="222"/>
      <c r="O179" s="222"/>
      <c r="P179" s="222"/>
      <c r="Q179" s="119"/>
      <c r="R179" s="2"/>
    </row>
    <row r="180" spans="1:18" ht="56.25" x14ac:dyDescent="0.2">
      <c r="A180" s="103" t="s">
        <v>220</v>
      </c>
      <c r="B180" s="103" t="s">
        <v>217</v>
      </c>
      <c r="C180" s="171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</row>
    <row r="181" spans="1:18" ht="37.5" x14ac:dyDescent="0.2">
      <c r="A181" s="103" t="s">
        <v>221</v>
      </c>
      <c r="B181" s="103" t="s">
        <v>218</v>
      </c>
      <c r="C181" s="171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</row>
    <row r="182" spans="1:18" ht="37.5" x14ac:dyDescent="0.2">
      <c r="A182" s="103" t="s">
        <v>222</v>
      </c>
      <c r="B182" s="103" t="s">
        <v>219</v>
      </c>
      <c r="C182" s="171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</row>
    <row r="183" spans="1:18" ht="37.5" x14ac:dyDescent="0.2">
      <c r="A183" s="188" t="s">
        <v>223</v>
      </c>
      <c r="B183" s="189" t="s">
        <v>224</v>
      </c>
      <c r="C183" s="170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</row>
    <row r="184" spans="1:18" ht="37.5" x14ac:dyDescent="0.2">
      <c r="A184" s="103" t="s">
        <v>229</v>
      </c>
      <c r="B184" s="103" t="s">
        <v>225</v>
      </c>
      <c r="C184" s="171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</row>
    <row r="185" spans="1:18" ht="56.25" x14ac:dyDescent="0.2">
      <c r="A185" s="103" t="s">
        <v>230</v>
      </c>
      <c r="B185" s="103" t="s">
        <v>226</v>
      </c>
      <c r="C185" s="171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</row>
    <row r="186" spans="1:18" ht="75" x14ac:dyDescent="0.2">
      <c r="A186" s="103" t="s">
        <v>231</v>
      </c>
      <c r="B186" s="103" t="s">
        <v>227</v>
      </c>
      <c r="C186" s="171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</row>
    <row r="187" spans="1:18" ht="56.25" x14ac:dyDescent="0.2">
      <c r="A187" s="103" t="s">
        <v>232</v>
      </c>
      <c r="B187" s="103" t="s">
        <v>228</v>
      </c>
      <c r="C187" s="171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</row>
    <row r="188" spans="1:18" x14ac:dyDescent="0.2">
      <c r="A188" s="283" t="s">
        <v>233</v>
      </c>
      <c r="B188" s="284" t="s">
        <v>235</v>
      </c>
      <c r="C188" s="301"/>
      <c r="D188" s="318"/>
      <c r="E188" s="318"/>
      <c r="F188" s="318"/>
      <c r="G188" s="318"/>
      <c r="H188" s="318"/>
      <c r="I188" s="318"/>
      <c r="J188" s="318"/>
      <c r="K188" s="318"/>
      <c r="L188" s="318"/>
      <c r="M188" s="318"/>
      <c r="N188" s="318"/>
      <c r="O188" s="318"/>
      <c r="P188" s="318"/>
      <c r="Q188" s="318"/>
    </row>
    <row r="189" spans="1:18" x14ac:dyDescent="0.2">
      <c r="A189" s="283"/>
      <c r="B189" s="284"/>
      <c r="C189" s="302"/>
      <c r="D189" s="319"/>
      <c r="E189" s="319"/>
      <c r="F189" s="319"/>
      <c r="G189" s="319"/>
      <c r="H189" s="319"/>
      <c r="I189" s="319"/>
      <c r="J189" s="319"/>
      <c r="K189" s="319"/>
      <c r="L189" s="319"/>
      <c r="M189" s="319"/>
      <c r="N189" s="319"/>
      <c r="O189" s="319"/>
      <c r="P189" s="319"/>
      <c r="Q189" s="319"/>
    </row>
    <row r="190" spans="1:18" ht="36" customHeight="1" x14ac:dyDescent="0.2">
      <c r="A190" s="188" t="s">
        <v>234</v>
      </c>
      <c r="B190" s="189" t="s">
        <v>236</v>
      </c>
      <c r="C190" s="170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</row>
    <row r="191" spans="1:18" ht="33" customHeight="1" x14ac:dyDescent="0.2">
      <c r="A191" s="103" t="s">
        <v>242</v>
      </c>
      <c r="B191" s="103" t="s">
        <v>237</v>
      </c>
      <c r="C191" s="171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</row>
    <row r="192" spans="1:18" ht="37.5" x14ac:dyDescent="0.2">
      <c r="A192" s="168" t="s">
        <v>810</v>
      </c>
      <c r="B192" s="168" t="s">
        <v>907</v>
      </c>
      <c r="C192" s="171" t="s">
        <v>898</v>
      </c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</row>
    <row r="193" spans="1:24" ht="75" x14ac:dyDescent="0.2">
      <c r="A193" s="168" t="s">
        <v>810</v>
      </c>
      <c r="B193" s="168" t="s">
        <v>943</v>
      </c>
      <c r="C193" s="171" t="s">
        <v>923</v>
      </c>
      <c r="D193" s="219"/>
      <c r="E193" s="219"/>
      <c r="F193" s="219"/>
      <c r="G193" s="219"/>
      <c r="H193" s="219"/>
      <c r="I193" s="219"/>
      <c r="J193" s="75"/>
      <c r="K193" s="219"/>
      <c r="L193" s="219"/>
      <c r="M193" s="219"/>
      <c r="N193" s="219"/>
      <c r="O193" s="219"/>
      <c r="P193" s="219"/>
      <c r="Q193" s="75"/>
    </row>
    <row r="194" spans="1:24" s="3" customFormat="1" ht="37.5" x14ac:dyDescent="0.2">
      <c r="A194" s="168" t="s">
        <v>810</v>
      </c>
      <c r="B194" s="168" t="s">
        <v>944</v>
      </c>
      <c r="C194" s="171" t="s">
        <v>923</v>
      </c>
      <c r="D194" s="62"/>
      <c r="E194" s="62"/>
      <c r="F194" s="62"/>
      <c r="G194" s="62"/>
      <c r="H194" s="62"/>
      <c r="I194" s="62"/>
      <c r="J194" s="75"/>
      <c r="K194" s="62"/>
      <c r="L194" s="62"/>
      <c r="M194" s="62"/>
      <c r="N194" s="62"/>
      <c r="O194" s="62"/>
      <c r="P194" s="62"/>
      <c r="Q194" s="75"/>
      <c r="R194" s="2"/>
      <c r="S194" s="2"/>
      <c r="T194" s="2"/>
      <c r="U194" s="2"/>
      <c r="V194" s="2"/>
      <c r="W194" s="2"/>
      <c r="X194" s="2"/>
    </row>
    <row r="195" spans="1:24" ht="37.5" x14ac:dyDescent="0.2">
      <c r="A195" s="168" t="s">
        <v>810</v>
      </c>
      <c r="B195" s="168" t="s">
        <v>1133</v>
      </c>
      <c r="C195" s="171" t="s">
        <v>1114</v>
      </c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</row>
    <row r="196" spans="1:24" ht="37.5" x14ac:dyDescent="0.2">
      <c r="A196" s="168" t="s">
        <v>810</v>
      </c>
      <c r="B196" s="168" t="s">
        <v>1177</v>
      </c>
      <c r="C196" s="171" t="s">
        <v>1164</v>
      </c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</row>
    <row r="197" spans="1:24" ht="37.5" x14ac:dyDescent="0.2">
      <c r="A197" s="168" t="s">
        <v>810</v>
      </c>
      <c r="B197" s="168" t="s">
        <v>1406</v>
      </c>
      <c r="C197" s="171" t="s">
        <v>1164</v>
      </c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</row>
    <row r="198" spans="1:24" ht="37.5" x14ac:dyDescent="0.2">
      <c r="A198" s="168" t="s">
        <v>810</v>
      </c>
      <c r="B198" s="168" t="s">
        <v>1463</v>
      </c>
      <c r="C198" s="171" t="s">
        <v>1070</v>
      </c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</row>
    <row r="199" spans="1:24" ht="56.25" x14ac:dyDescent="0.2">
      <c r="A199" s="103" t="s">
        <v>243</v>
      </c>
      <c r="B199" s="103" t="s">
        <v>238</v>
      </c>
      <c r="C199" s="171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</row>
    <row r="200" spans="1:24" ht="56.25" x14ac:dyDescent="0.2">
      <c r="A200" s="168" t="s">
        <v>810</v>
      </c>
      <c r="B200" s="168" t="s">
        <v>880</v>
      </c>
      <c r="C200" s="171" t="s">
        <v>878</v>
      </c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</row>
    <row r="201" spans="1:24" ht="56.25" x14ac:dyDescent="0.2">
      <c r="A201" s="103" t="s">
        <v>244</v>
      </c>
      <c r="B201" s="103" t="s">
        <v>239</v>
      </c>
      <c r="C201" s="171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</row>
    <row r="202" spans="1:24" ht="56.25" x14ac:dyDescent="0.2">
      <c r="A202" s="168" t="s">
        <v>810</v>
      </c>
      <c r="B202" s="168" t="s">
        <v>909</v>
      </c>
      <c r="C202" s="171" t="s">
        <v>898</v>
      </c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</row>
    <row r="203" spans="1:24" ht="37.5" x14ac:dyDescent="0.2">
      <c r="A203" s="168" t="s">
        <v>810</v>
      </c>
      <c r="B203" s="168" t="s">
        <v>910</v>
      </c>
      <c r="C203" s="171" t="s">
        <v>898</v>
      </c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</row>
    <row r="204" spans="1:24" ht="18.75" x14ac:dyDescent="0.2">
      <c r="A204" s="168" t="s">
        <v>810</v>
      </c>
      <c r="B204" s="168" t="s">
        <v>911</v>
      </c>
      <c r="C204" s="171" t="s">
        <v>898</v>
      </c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</row>
    <row r="205" spans="1:24" ht="37.5" x14ac:dyDescent="0.2">
      <c r="A205" s="168" t="s">
        <v>810</v>
      </c>
      <c r="B205" s="168" t="s">
        <v>983</v>
      </c>
      <c r="C205" s="171" t="s">
        <v>976</v>
      </c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</row>
    <row r="206" spans="1:24" s="3" customFormat="1" ht="56.25" x14ac:dyDescent="0.2">
      <c r="A206" s="168" t="s">
        <v>810</v>
      </c>
      <c r="B206" s="168" t="s">
        <v>1425</v>
      </c>
      <c r="C206" s="171" t="s">
        <v>976</v>
      </c>
      <c r="D206" s="62"/>
      <c r="E206" s="62"/>
      <c r="F206" s="62"/>
      <c r="G206" s="62"/>
      <c r="H206" s="62"/>
      <c r="I206" s="62"/>
      <c r="J206" s="75"/>
      <c r="K206" s="62"/>
      <c r="L206" s="62"/>
      <c r="M206" s="62"/>
      <c r="N206" s="62"/>
      <c r="O206" s="62"/>
      <c r="P206" s="62"/>
      <c r="Q206" s="75"/>
      <c r="R206" s="2"/>
    </row>
    <row r="207" spans="1:24" s="3" customFormat="1" ht="56.25" x14ac:dyDescent="0.2">
      <c r="A207" s="168" t="s">
        <v>810</v>
      </c>
      <c r="B207" s="168" t="s">
        <v>1426</v>
      </c>
      <c r="C207" s="171" t="s">
        <v>898</v>
      </c>
      <c r="D207" s="62"/>
      <c r="E207" s="62"/>
      <c r="F207" s="62"/>
      <c r="G207" s="62"/>
      <c r="H207" s="62"/>
      <c r="I207" s="62"/>
      <c r="J207" s="75"/>
      <c r="K207" s="62"/>
      <c r="L207" s="62"/>
      <c r="M207" s="62"/>
      <c r="N207" s="62"/>
      <c r="O207" s="62"/>
      <c r="P207" s="62"/>
      <c r="Q207" s="75"/>
      <c r="R207" s="2"/>
    </row>
    <row r="208" spans="1:24" s="3" customFormat="1" ht="18.75" x14ac:dyDescent="0.2">
      <c r="A208" s="168" t="s">
        <v>810</v>
      </c>
      <c r="B208" s="168" t="s">
        <v>1476</v>
      </c>
      <c r="C208" s="171" t="s">
        <v>1070</v>
      </c>
      <c r="D208" s="62"/>
      <c r="E208" s="62"/>
      <c r="F208" s="62"/>
      <c r="G208" s="62"/>
      <c r="H208" s="62"/>
      <c r="I208" s="62"/>
      <c r="J208" s="75"/>
      <c r="K208" s="62"/>
      <c r="L208" s="62"/>
      <c r="M208" s="62"/>
      <c r="N208" s="62"/>
      <c r="O208" s="62"/>
      <c r="P208" s="62"/>
      <c r="Q208" s="75"/>
      <c r="R208" s="2"/>
    </row>
    <row r="209" spans="1:18" ht="37.5" x14ac:dyDescent="0.2">
      <c r="A209" s="103" t="s">
        <v>245</v>
      </c>
      <c r="B209" s="103" t="s">
        <v>240</v>
      </c>
      <c r="C209" s="171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</row>
    <row r="210" spans="1:18" ht="37.5" x14ac:dyDescent="0.2">
      <c r="A210" s="168" t="s">
        <v>810</v>
      </c>
      <c r="B210" s="168" t="s">
        <v>877</v>
      </c>
      <c r="C210" s="171" t="s">
        <v>878</v>
      </c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</row>
    <row r="211" spans="1:18" ht="37.5" x14ac:dyDescent="0.2">
      <c r="A211" s="168" t="s">
        <v>810</v>
      </c>
      <c r="B211" s="168" t="s">
        <v>1122</v>
      </c>
      <c r="C211" s="171" t="s">
        <v>1114</v>
      </c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</row>
    <row r="212" spans="1:18" ht="37.5" x14ac:dyDescent="0.2">
      <c r="A212" s="103" t="s">
        <v>246</v>
      </c>
      <c r="B212" s="103" t="s">
        <v>241</v>
      </c>
      <c r="C212" s="171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</row>
    <row r="213" spans="1:18" ht="56.25" x14ac:dyDescent="0.2">
      <c r="A213" s="168" t="s">
        <v>810</v>
      </c>
      <c r="B213" s="168" t="s">
        <v>879</v>
      </c>
      <c r="C213" s="171" t="s">
        <v>878</v>
      </c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</row>
    <row r="214" spans="1:18" ht="37.5" x14ac:dyDescent="0.2">
      <c r="A214" s="168" t="s">
        <v>810</v>
      </c>
      <c r="B214" s="168" t="s">
        <v>881</v>
      </c>
      <c r="C214" s="171" t="s">
        <v>878</v>
      </c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</row>
    <row r="215" spans="1:18" ht="37.5" x14ac:dyDescent="0.2">
      <c r="A215" s="168" t="s">
        <v>810</v>
      </c>
      <c r="B215" s="168" t="s">
        <v>882</v>
      </c>
      <c r="C215" s="171" t="s">
        <v>878</v>
      </c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</row>
    <row r="216" spans="1:18" ht="37.5" x14ac:dyDescent="0.2">
      <c r="A216" s="168" t="s">
        <v>810</v>
      </c>
      <c r="B216" s="168" t="s">
        <v>1025</v>
      </c>
      <c r="C216" s="171" t="s">
        <v>1020</v>
      </c>
      <c r="D216" s="219"/>
      <c r="E216" s="219"/>
      <c r="F216" s="219"/>
      <c r="G216" s="219"/>
      <c r="H216" s="219"/>
      <c r="I216" s="219"/>
      <c r="J216" s="75"/>
      <c r="K216" s="219"/>
      <c r="L216" s="219"/>
      <c r="M216" s="219"/>
      <c r="N216" s="219"/>
      <c r="O216" s="219"/>
      <c r="P216" s="219"/>
      <c r="Q216" s="75"/>
    </row>
    <row r="217" spans="1:18" s="3" customFormat="1" ht="37.5" x14ac:dyDescent="0.2">
      <c r="A217" s="103" t="s">
        <v>1181</v>
      </c>
      <c r="B217" s="103" t="s">
        <v>1182</v>
      </c>
      <c r="C217" s="171"/>
      <c r="D217" s="62"/>
      <c r="E217" s="62"/>
      <c r="F217" s="62"/>
      <c r="G217" s="62"/>
      <c r="H217" s="62"/>
      <c r="I217" s="62"/>
      <c r="J217" s="75"/>
      <c r="K217" s="62"/>
      <c r="L217" s="62"/>
      <c r="M217" s="62"/>
      <c r="N217" s="62"/>
      <c r="O217" s="62"/>
      <c r="P217" s="62"/>
      <c r="Q217" s="75"/>
      <c r="R217" s="2"/>
    </row>
    <row r="218" spans="1:18" ht="56.25" x14ac:dyDescent="0.2">
      <c r="A218" s="168" t="s">
        <v>810</v>
      </c>
      <c r="B218" s="168" t="s">
        <v>1183</v>
      </c>
      <c r="C218" s="171" t="s">
        <v>878</v>
      </c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</row>
    <row r="219" spans="1:18" ht="37.5" x14ac:dyDescent="0.2">
      <c r="A219" s="168" t="s">
        <v>810</v>
      </c>
      <c r="B219" s="168" t="s">
        <v>1184</v>
      </c>
      <c r="C219" s="171" t="s">
        <v>1114</v>
      </c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</row>
    <row r="220" spans="1:18" ht="43.5" customHeight="1" x14ac:dyDescent="0.2">
      <c r="A220" s="168" t="s">
        <v>810</v>
      </c>
      <c r="B220" s="168" t="s">
        <v>1465</v>
      </c>
      <c r="C220" s="171" t="s">
        <v>1070</v>
      </c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</row>
    <row r="221" spans="1:18" ht="18.75" x14ac:dyDescent="0.2">
      <c r="A221" s="188" t="s">
        <v>247</v>
      </c>
      <c r="B221" s="189" t="s">
        <v>1518</v>
      </c>
      <c r="C221" s="170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</row>
    <row r="222" spans="1:18" ht="37.5" x14ac:dyDescent="0.2">
      <c r="A222" s="103" t="s">
        <v>252</v>
      </c>
      <c r="B222" s="103" t="s">
        <v>248</v>
      </c>
      <c r="C222" s="171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</row>
    <row r="223" spans="1:18" ht="56.25" x14ac:dyDescent="0.2">
      <c r="A223" s="103" t="s">
        <v>253</v>
      </c>
      <c r="B223" s="103" t="s">
        <v>249</v>
      </c>
      <c r="C223" s="171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</row>
    <row r="224" spans="1:18" ht="37.5" x14ac:dyDescent="0.2">
      <c r="A224" s="103" t="s">
        <v>254</v>
      </c>
      <c r="B224" s="103" t="s">
        <v>250</v>
      </c>
      <c r="C224" s="171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</row>
    <row r="225" spans="1:18" ht="75" x14ac:dyDescent="0.2">
      <c r="A225" s="103" t="s">
        <v>255</v>
      </c>
      <c r="B225" s="103" t="s">
        <v>251</v>
      </c>
      <c r="C225" s="171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</row>
    <row r="226" spans="1:18" ht="56.25" x14ac:dyDescent="0.2">
      <c r="A226" s="168" t="s">
        <v>810</v>
      </c>
      <c r="B226" s="168" t="s">
        <v>815</v>
      </c>
      <c r="C226" s="171" t="s">
        <v>812</v>
      </c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</row>
    <row r="227" spans="1:18" ht="56.25" x14ac:dyDescent="0.2">
      <c r="A227" s="168" t="s">
        <v>810</v>
      </c>
      <c r="B227" s="168" t="s">
        <v>1278</v>
      </c>
      <c r="C227" s="171" t="s">
        <v>1164</v>
      </c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</row>
    <row r="228" spans="1:18" ht="37.5" x14ac:dyDescent="0.2">
      <c r="A228" s="188" t="s">
        <v>256</v>
      </c>
      <c r="B228" s="189" t="s">
        <v>257</v>
      </c>
      <c r="C228" s="170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</row>
    <row r="229" spans="1:18" ht="18.75" x14ac:dyDescent="0.2">
      <c r="A229" s="103" t="s">
        <v>263</v>
      </c>
      <c r="B229" s="103" t="s">
        <v>258</v>
      </c>
      <c r="C229" s="171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</row>
    <row r="230" spans="1:18" ht="37.5" x14ac:dyDescent="0.2">
      <c r="A230" s="103" t="s">
        <v>264</v>
      </c>
      <c r="B230" s="103" t="s">
        <v>259</v>
      </c>
      <c r="C230" s="171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</row>
    <row r="231" spans="1:18" ht="18.75" x14ac:dyDescent="0.2">
      <c r="A231" s="168" t="s">
        <v>810</v>
      </c>
      <c r="B231" s="168" t="s">
        <v>1010</v>
      </c>
      <c r="C231" s="171" t="s">
        <v>1009</v>
      </c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</row>
    <row r="232" spans="1:18" ht="37.5" x14ac:dyDescent="0.2">
      <c r="A232" s="168" t="s">
        <v>810</v>
      </c>
      <c r="B232" s="168" t="s">
        <v>1171</v>
      </c>
      <c r="C232" s="171" t="s">
        <v>1282</v>
      </c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</row>
    <row r="233" spans="1:18" ht="56.25" x14ac:dyDescent="0.2">
      <c r="A233" s="103" t="s">
        <v>265</v>
      </c>
      <c r="B233" s="103" t="s">
        <v>260</v>
      </c>
      <c r="C233" s="171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</row>
    <row r="234" spans="1:18" ht="37.5" x14ac:dyDescent="0.2">
      <c r="A234" s="103" t="s">
        <v>266</v>
      </c>
      <c r="B234" s="103" t="s">
        <v>261</v>
      </c>
      <c r="C234" s="171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</row>
    <row r="235" spans="1:18" ht="18" customHeight="1" x14ac:dyDescent="0.2">
      <c r="A235" s="103" t="s">
        <v>267</v>
      </c>
      <c r="B235" s="103" t="s">
        <v>262</v>
      </c>
      <c r="C235" s="171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</row>
    <row r="236" spans="1:18" ht="15" customHeight="1" x14ac:dyDescent="0.2">
      <c r="A236" s="297" t="s">
        <v>40</v>
      </c>
      <c r="B236" s="287" t="s">
        <v>269</v>
      </c>
      <c r="C236" s="307"/>
      <c r="D236" s="326"/>
      <c r="E236" s="326"/>
      <c r="F236" s="326"/>
      <c r="G236" s="326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</row>
    <row r="237" spans="1:18" s="3" customFormat="1" ht="21.75" customHeight="1" x14ac:dyDescent="0.2">
      <c r="A237" s="287"/>
      <c r="B237" s="287"/>
      <c r="C237" s="289"/>
      <c r="D237" s="327"/>
      <c r="E237" s="327"/>
      <c r="F237" s="327"/>
      <c r="G237" s="327"/>
      <c r="H237" s="327"/>
      <c r="I237" s="327"/>
      <c r="J237" s="327"/>
      <c r="K237" s="327"/>
      <c r="L237" s="327"/>
      <c r="M237" s="327"/>
      <c r="N237" s="327"/>
      <c r="O237" s="327"/>
      <c r="P237" s="327"/>
      <c r="Q237" s="327"/>
      <c r="R237" s="2"/>
    </row>
    <row r="238" spans="1:18" ht="26.25" customHeight="1" x14ac:dyDescent="0.2">
      <c r="A238" s="283" t="s">
        <v>268</v>
      </c>
      <c r="B238" s="284" t="s">
        <v>270</v>
      </c>
      <c r="C238" s="301"/>
      <c r="D238" s="318"/>
      <c r="E238" s="318"/>
      <c r="F238" s="318"/>
      <c r="G238" s="318"/>
      <c r="H238" s="318"/>
      <c r="I238" s="318"/>
      <c r="J238" s="318"/>
      <c r="K238" s="318"/>
      <c r="L238" s="318"/>
      <c r="M238" s="318"/>
      <c r="N238" s="318"/>
      <c r="O238" s="318"/>
      <c r="P238" s="318"/>
      <c r="Q238" s="318"/>
    </row>
    <row r="239" spans="1:18" x14ac:dyDescent="0.2">
      <c r="A239" s="283"/>
      <c r="B239" s="284"/>
      <c r="C239" s="302"/>
      <c r="D239" s="319"/>
      <c r="E239" s="319"/>
      <c r="F239" s="319"/>
      <c r="G239" s="319"/>
      <c r="H239" s="319"/>
      <c r="I239" s="319"/>
      <c r="J239" s="319"/>
      <c r="K239" s="319"/>
      <c r="L239" s="319"/>
      <c r="M239" s="319"/>
      <c r="N239" s="319"/>
      <c r="O239" s="319"/>
      <c r="P239" s="319"/>
      <c r="Q239" s="319"/>
    </row>
    <row r="240" spans="1:18" ht="18.75" x14ac:dyDescent="0.2">
      <c r="A240" s="188" t="s">
        <v>22</v>
      </c>
      <c r="B240" s="189" t="s">
        <v>271</v>
      </c>
      <c r="C240" s="170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</row>
    <row r="241" spans="1:17" ht="75" x14ac:dyDescent="0.2">
      <c r="A241" s="103" t="s">
        <v>23</v>
      </c>
      <c r="B241" s="103" t="s">
        <v>272</v>
      </c>
      <c r="C241" s="171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</row>
    <row r="242" spans="1:17" ht="37.5" x14ac:dyDescent="0.2">
      <c r="A242" s="103" t="s">
        <v>24</v>
      </c>
      <c r="B242" s="103" t="s">
        <v>273</v>
      </c>
      <c r="C242" s="171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</row>
    <row r="243" spans="1:17" ht="37.5" x14ac:dyDescent="0.2">
      <c r="A243" s="103" t="s">
        <v>25</v>
      </c>
      <c r="B243" s="103" t="s">
        <v>274</v>
      </c>
      <c r="C243" s="171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</row>
    <row r="244" spans="1:17" ht="56.25" x14ac:dyDescent="0.2">
      <c r="A244" s="168" t="s">
        <v>810</v>
      </c>
      <c r="B244" s="168" t="s">
        <v>1050</v>
      </c>
      <c r="C244" s="171" t="s">
        <v>1036</v>
      </c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</row>
    <row r="245" spans="1:17" ht="18.75" x14ac:dyDescent="0.2">
      <c r="A245" s="168" t="s">
        <v>810</v>
      </c>
      <c r="B245" s="168" t="s">
        <v>1161</v>
      </c>
      <c r="C245" s="171" t="s">
        <v>1159</v>
      </c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</row>
    <row r="246" spans="1:17" ht="56.25" x14ac:dyDescent="0.2">
      <c r="A246" s="168" t="s">
        <v>810</v>
      </c>
      <c r="B246" s="168" t="s">
        <v>1223</v>
      </c>
      <c r="C246" s="171" t="s">
        <v>1036</v>
      </c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</row>
    <row r="247" spans="1:17" ht="56.25" x14ac:dyDescent="0.2">
      <c r="A247" s="103" t="s">
        <v>26</v>
      </c>
      <c r="B247" s="103" t="s">
        <v>275</v>
      </c>
      <c r="C247" s="171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</row>
    <row r="248" spans="1:17" ht="18.75" x14ac:dyDescent="0.2">
      <c r="A248" s="168" t="s">
        <v>810</v>
      </c>
      <c r="B248" s="168" t="s">
        <v>814</v>
      </c>
      <c r="C248" s="171" t="s">
        <v>812</v>
      </c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</row>
    <row r="249" spans="1:17" ht="18.75" x14ac:dyDescent="0.2">
      <c r="A249" s="168" t="s">
        <v>810</v>
      </c>
      <c r="B249" s="168" t="s">
        <v>864</v>
      </c>
      <c r="C249" s="171" t="s">
        <v>863</v>
      </c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</row>
    <row r="250" spans="1:17" ht="37.5" x14ac:dyDescent="0.2">
      <c r="A250" s="168" t="s">
        <v>810</v>
      </c>
      <c r="B250" s="168" t="s">
        <v>1030</v>
      </c>
      <c r="C250" s="171" t="s">
        <v>1020</v>
      </c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</row>
    <row r="251" spans="1:17" ht="56.25" x14ac:dyDescent="0.2">
      <c r="A251" s="168" t="s">
        <v>810</v>
      </c>
      <c r="B251" s="168" t="s">
        <v>1035</v>
      </c>
      <c r="C251" s="171" t="s">
        <v>1036</v>
      </c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</row>
    <row r="252" spans="1:17" ht="75" x14ac:dyDescent="0.2">
      <c r="A252" s="168" t="s">
        <v>810</v>
      </c>
      <c r="B252" s="168" t="s">
        <v>1048</v>
      </c>
      <c r="C252" s="171" t="s">
        <v>1036</v>
      </c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</row>
    <row r="253" spans="1:17" ht="42" customHeight="1" x14ac:dyDescent="0.2">
      <c r="A253" s="103" t="s">
        <v>27</v>
      </c>
      <c r="B253" s="103" t="s">
        <v>276</v>
      </c>
      <c r="C253" s="171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</row>
    <row r="254" spans="1:17" ht="37.5" x14ac:dyDescent="0.2">
      <c r="A254" s="188" t="s">
        <v>277</v>
      </c>
      <c r="B254" s="189" t="s">
        <v>278</v>
      </c>
      <c r="C254" s="170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</row>
    <row r="255" spans="1:17" ht="56.25" x14ac:dyDescent="0.2">
      <c r="A255" s="103" t="s">
        <v>282</v>
      </c>
      <c r="B255" s="103" t="s">
        <v>279</v>
      </c>
      <c r="C255" s="171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</row>
    <row r="256" spans="1:17" ht="56.25" x14ac:dyDescent="0.2">
      <c r="A256" s="103" t="s">
        <v>283</v>
      </c>
      <c r="B256" s="103" t="s">
        <v>280</v>
      </c>
      <c r="C256" s="171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</row>
    <row r="257" spans="1:18" ht="18.75" x14ac:dyDescent="0.2">
      <c r="A257" s="168" t="s">
        <v>810</v>
      </c>
      <c r="B257" s="168" t="s">
        <v>854</v>
      </c>
      <c r="C257" s="171" t="s">
        <v>812</v>
      </c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</row>
    <row r="258" spans="1:18" ht="56.25" x14ac:dyDescent="0.2">
      <c r="A258" s="168" t="s">
        <v>810</v>
      </c>
      <c r="B258" s="168" t="s">
        <v>918</v>
      </c>
      <c r="C258" s="171" t="s">
        <v>919</v>
      </c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</row>
    <row r="259" spans="1:18" ht="37.5" x14ac:dyDescent="0.2">
      <c r="A259" s="168" t="s">
        <v>810</v>
      </c>
      <c r="B259" s="168" t="s">
        <v>920</v>
      </c>
      <c r="C259" s="171" t="s">
        <v>919</v>
      </c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</row>
    <row r="260" spans="1:18" s="3" customFormat="1" ht="75" x14ac:dyDescent="0.2">
      <c r="A260" s="168" t="s">
        <v>810</v>
      </c>
      <c r="B260" s="168" t="s">
        <v>922</v>
      </c>
      <c r="C260" s="171" t="s">
        <v>919</v>
      </c>
      <c r="D260" s="62"/>
      <c r="E260" s="62"/>
      <c r="F260" s="62"/>
      <c r="G260" s="62"/>
      <c r="H260" s="62"/>
      <c r="I260" s="62"/>
      <c r="J260" s="75"/>
      <c r="K260" s="62"/>
      <c r="L260" s="62"/>
      <c r="M260" s="62"/>
      <c r="N260" s="62"/>
      <c r="O260" s="62"/>
      <c r="P260" s="62"/>
      <c r="Q260" s="75"/>
      <c r="R260" s="2"/>
    </row>
    <row r="261" spans="1:18" ht="37.5" x14ac:dyDescent="0.2">
      <c r="A261" s="168" t="s">
        <v>810</v>
      </c>
      <c r="B261" s="168" t="s">
        <v>1396</v>
      </c>
      <c r="C261" s="171" t="s">
        <v>919</v>
      </c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</row>
    <row r="262" spans="1:18" ht="93.75" x14ac:dyDescent="0.2">
      <c r="A262" s="168" t="s">
        <v>810</v>
      </c>
      <c r="B262" s="168" t="s">
        <v>960</v>
      </c>
      <c r="C262" s="171" t="s">
        <v>959</v>
      </c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</row>
    <row r="263" spans="1:18" ht="56.25" x14ac:dyDescent="0.2">
      <c r="A263" s="168" t="s">
        <v>810</v>
      </c>
      <c r="B263" s="168" t="s">
        <v>1054</v>
      </c>
      <c r="C263" s="171" t="s">
        <v>1020</v>
      </c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</row>
    <row r="264" spans="1:18" ht="18.75" x14ac:dyDescent="0.2">
      <c r="A264" s="168" t="s">
        <v>810</v>
      </c>
      <c r="B264" s="168" t="s">
        <v>854</v>
      </c>
      <c r="C264" s="171" t="s">
        <v>1087</v>
      </c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</row>
    <row r="265" spans="1:18" ht="18.75" x14ac:dyDescent="0.2">
      <c r="A265" s="168" t="s">
        <v>810</v>
      </c>
      <c r="B265" s="168" t="s">
        <v>1459</v>
      </c>
      <c r="C265" s="171" t="s">
        <v>1070</v>
      </c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</row>
    <row r="266" spans="1:18" ht="37.5" x14ac:dyDescent="0.2">
      <c r="A266" s="103" t="s">
        <v>284</v>
      </c>
      <c r="B266" s="103" t="s">
        <v>281</v>
      </c>
      <c r="C266" s="171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</row>
    <row r="267" spans="1:18" s="3" customFormat="1" ht="56.25" x14ac:dyDescent="0.2">
      <c r="A267" s="103" t="s">
        <v>1206</v>
      </c>
      <c r="B267" s="103" t="s">
        <v>1207</v>
      </c>
      <c r="C267" s="171"/>
      <c r="D267" s="62"/>
      <c r="E267" s="62"/>
      <c r="F267" s="62"/>
      <c r="G267" s="62"/>
      <c r="H267" s="62"/>
      <c r="I267" s="62"/>
      <c r="J267" s="75"/>
      <c r="K267" s="62"/>
      <c r="L267" s="62"/>
      <c r="M267" s="62"/>
      <c r="N267" s="62"/>
      <c r="O267" s="62"/>
      <c r="P267" s="62"/>
      <c r="Q267" s="75"/>
      <c r="R267" s="2"/>
    </row>
    <row r="268" spans="1:18" ht="39.75" customHeight="1" x14ac:dyDescent="0.2">
      <c r="A268" s="168" t="s">
        <v>810</v>
      </c>
      <c r="B268" s="168" t="s">
        <v>1208</v>
      </c>
      <c r="C268" s="171" t="s">
        <v>923</v>
      </c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</row>
    <row r="269" spans="1:18" ht="29.25" customHeight="1" x14ac:dyDescent="0.2">
      <c r="A269" s="168" t="s">
        <v>810</v>
      </c>
      <c r="B269" s="168" t="s">
        <v>1209</v>
      </c>
      <c r="C269" s="171" t="s">
        <v>1164</v>
      </c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</row>
    <row r="270" spans="1:18" ht="39.75" customHeight="1" x14ac:dyDescent="0.2">
      <c r="A270" s="168" t="s">
        <v>810</v>
      </c>
      <c r="B270" s="168" t="s">
        <v>1269</v>
      </c>
      <c r="C270" s="171" t="s">
        <v>1284</v>
      </c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</row>
    <row r="271" spans="1:18" ht="56.25" x14ac:dyDescent="0.2">
      <c r="A271" s="103" t="s">
        <v>1211</v>
      </c>
      <c r="B271" s="103" t="s">
        <v>1212</v>
      </c>
      <c r="C271" s="171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</row>
    <row r="272" spans="1:18" ht="15" customHeight="1" x14ac:dyDescent="0.2">
      <c r="A272" s="168" t="s">
        <v>810</v>
      </c>
      <c r="B272" s="168" t="s">
        <v>921</v>
      </c>
      <c r="C272" s="171" t="s">
        <v>919</v>
      </c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</row>
    <row r="273" spans="1:18" ht="15" customHeight="1" x14ac:dyDescent="0.2">
      <c r="A273" s="168" t="s">
        <v>810</v>
      </c>
      <c r="B273" s="168" t="s">
        <v>1132</v>
      </c>
      <c r="C273" s="171" t="s">
        <v>1114</v>
      </c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</row>
    <row r="274" spans="1:18" ht="18.75" x14ac:dyDescent="0.2">
      <c r="A274" s="168" t="s">
        <v>810</v>
      </c>
      <c r="B274" s="168" t="s">
        <v>1213</v>
      </c>
      <c r="C274" s="171" t="s">
        <v>996</v>
      </c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</row>
    <row r="275" spans="1:18" ht="37.5" x14ac:dyDescent="0.2">
      <c r="A275" s="168" t="s">
        <v>810</v>
      </c>
      <c r="B275" s="168" t="s">
        <v>1461</v>
      </c>
      <c r="C275" s="171" t="s">
        <v>1070</v>
      </c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</row>
    <row r="276" spans="1:18" ht="18.75" x14ac:dyDescent="0.2">
      <c r="A276" s="168" t="s">
        <v>810</v>
      </c>
      <c r="B276" s="168" t="s">
        <v>1478</v>
      </c>
      <c r="C276" s="171" t="s">
        <v>1070</v>
      </c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</row>
    <row r="277" spans="1:18" ht="37.5" x14ac:dyDescent="0.2">
      <c r="A277" s="188" t="s">
        <v>286</v>
      </c>
      <c r="B277" s="189" t="s">
        <v>285</v>
      </c>
      <c r="C277" s="170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</row>
    <row r="278" spans="1:18" ht="75" x14ac:dyDescent="0.2">
      <c r="A278" s="103" t="s">
        <v>289</v>
      </c>
      <c r="B278" s="103" t="s">
        <v>287</v>
      </c>
      <c r="C278" s="171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</row>
    <row r="279" spans="1:18" ht="18.75" x14ac:dyDescent="0.2">
      <c r="A279" s="168" t="s">
        <v>810</v>
      </c>
      <c r="B279" s="168" t="s">
        <v>822</v>
      </c>
      <c r="C279" s="171" t="s">
        <v>812</v>
      </c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</row>
    <row r="280" spans="1:18" ht="37.5" x14ac:dyDescent="0.2">
      <c r="A280" s="168" t="s">
        <v>810</v>
      </c>
      <c r="B280" s="168" t="s">
        <v>1037</v>
      </c>
      <c r="C280" s="171" t="s">
        <v>1036</v>
      </c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</row>
    <row r="281" spans="1:18" ht="37.5" x14ac:dyDescent="0.2">
      <c r="A281" s="103" t="s">
        <v>290</v>
      </c>
      <c r="B281" s="103" t="s">
        <v>288</v>
      </c>
      <c r="C281" s="171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</row>
    <row r="282" spans="1:18" ht="18.75" x14ac:dyDescent="0.2">
      <c r="A282" s="239" t="s">
        <v>1312</v>
      </c>
      <c r="B282" s="239" t="s">
        <v>1313</v>
      </c>
      <c r="C282" s="240"/>
      <c r="D282" s="245"/>
      <c r="E282" s="245"/>
      <c r="F282" s="245"/>
      <c r="G282" s="245"/>
      <c r="H282" s="245"/>
      <c r="I282" s="245"/>
      <c r="J282" s="245"/>
      <c r="K282" s="245"/>
      <c r="L282" s="245"/>
      <c r="M282" s="245"/>
      <c r="N282" s="245"/>
      <c r="O282" s="245"/>
      <c r="P282" s="245"/>
      <c r="Q282" s="245"/>
    </row>
    <row r="283" spans="1:18" ht="75" x14ac:dyDescent="0.2">
      <c r="A283" s="103" t="s">
        <v>1314</v>
      </c>
      <c r="B283" s="103" t="s">
        <v>1317</v>
      </c>
      <c r="C283" s="184"/>
      <c r="D283" s="244"/>
      <c r="E283" s="244"/>
      <c r="F283" s="244"/>
      <c r="G283" s="244"/>
      <c r="H283" s="244"/>
      <c r="I283" s="244"/>
      <c r="J283" s="244"/>
      <c r="K283" s="244"/>
      <c r="L283" s="244"/>
      <c r="M283" s="244"/>
      <c r="N283" s="244"/>
      <c r="O283" s="244"/>
      <c r="P283" s="244"/>
      <c r="Q283" s="244"/>
    </row>
    <row r="284" spans="1:18" ht="56.25" x14ac:dyDescent="0.2">
      <c r="A284" s="103" t="s">
        <v>1315</v>
      </c>
      <c r="B284" s="103" t="s">
        <v>1318</v>
      </c>
      <c r="C284" s="184"/>
      <c r="D284" s="244"/>
      <c r="E284" s="244"/>
      <c r="F284" s="244"/>
      <c r="G284" s="244"/>
      <c r="H284" s="244"/>
      <c r="I284" s="244"/>
      <c r="J284" s="244"/>
      <c r="K284" s="244"/>
      <c r="L284" s="244"/>
      <c r="M284" s="244"/>
      <c r="N284" s="244"/>
      <c r="O284" s="244"/>
      <c r="P284" s="244"/>
      <c r="Q284" s="244"/>
    </row>
    <row r="285" spans="1:18" ht="75" x14ac:dyDescent="0.2">
      <c r="A285" s="103" t="s">
        <v>1316</v>
      </c>
      <c r="B285" s="103" t="s">
        <v>1319</v>
      </c>
      <c r="C285" s="184"/>
      <c r="D285" s="244"/>
      <c r="E285" s="244"/>
      <c r="F285" s="244"/>
      <c r="G285" s="244"/>
      <c r="H285" s="244"/>
      <c r="I285" s="244"/>
      <c r="J285" s="244"/>
      <c r="K285" s="244"/>
      <c r="L285" s="244"/>
      <c r="M285" s="244"/>
      <c r="N285" s="244"/>
      <c r="O285" s="244"/>
      <c r="P285" s="244"/>
      <c r="Q285" s="244"/>
    </row>
    <row r="286" spans="1:18" ht="18.75" customHeight="1" x14ac:dyDescent="0.2">
      <c r="A286" s="283" t="s">
        <v>291</v>
      </c>
      <c r="B286" s="284" t="s">
        <v>293</v>
      </c>
      <c r="C286" s="301"/>
      <c r="D286" s="318"/>
      <c r="E286" s="318"/>
      <c r="F286" s="318"/>
      <c r="G286" s="318"/>
      <c r="H286" s="318"/>
      <c r="I286" s="318"/>
      <c r="J286" s="318"/>
      <c r="K286" s="318"/>
      <c r="L286" s="318"/>
      <c r="M286" s="318"/>
      <c r="N286" s="318"/>
      <c r="O286" s="318"/>
      <c r="P286" s="318"/>
      <c r="Q286" s="318"/>
    </row>
    <row r="287" spans="1:18" x14ac:dyDescent="0.2">
      <c r="A287" s="283"/>
      <c r="B287" s="284"/>
      <c r="C287" s="302"/>
      <c r="D287" s="319"/>
      <c r="E287" s="319"/>
      <c r="F287" s="319"/>
      <c r="G287" s="319"/>
      <c r="H287" s="319"/>
      <c r="I287" s="319"/>
      <c r="J287" s="319"/>
      <c r="K287" s="319"/>
      <c r="L287" s="319"/>
      <c r="M287" s="319"/>
      <c r="N287" s="319"/>
      <c r="O287" s="319"/>
      <c r="P287" s="319"/>
      <c r="Q287" s="319"/>
    </row>
    <row r="288" spans="1:18" s="3" customFormat="1" ht="37.5" x14ac:dyDescent="0.2">
      <c r="A288" s="188" t="s">
        <v>292</v>
      </c>
      <c r="B288" s="189" t="s">
        <v>294</v>
      </c>
      <c r="C288" s="170"/>
      <c r="D288" s="222"/>
      <c r="E288" s="222"/>
      <c r="F288" s="222"/>
      <c r="G288" s="222"/>
      <c r="H288" s="222"/>
      <c r="I288" s="222"/>
      <c r="J288" s="119"/>
      <c r="K288" s="222"/>
      <c r="L288" s="222"/>
      <c r="M288" s="222"/>
      <c r="N288" s="222"/>
      <c r="O288" s="222"/>
      <c r="P288" s="222"/>
      <c r="Q288" s="119"/>
      <c r="R288" s="2"/>
    </row>
    <row r="289" spans="1:18" ht="37.5" x14ac:dyDescent="0.2">
      <c r="A289" s="103" t="s">
        <v>298</v>
      </c>
      <c r="B289" s="103" t="s">
        <v>295</v>
      </c>
      <c r="C289" s="171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</row>
    <row r="290" spans="1:18" ht="37.5" x14ac:dyDescent="0.2">
      <c r="A290" s="168" t="s">
        <v>810</v>
      </c>
      <c r="B290" s="168" t="s">
        <v>819</v>
      </c>
      <c r="C290" s="171" t="s">
        <v>812</v>
      </c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</row>
    <row r="291" spans="1:18" ht="18.75" x14ac:dyDescent="0.2">
      <c r="A291" s="168" t="s">
        <v>810</v>
      </c>
      <c r="B291" s="168" t="s">
        <v>840</v>
      </c>
      <c r="C291" s="171" t="s">
        <v>812</v>
      </c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</row>
    <row r="292" spans="1:18" ht="75" x14ac:dyDescent="0.2">
      <c r="A292" s="168" t="s">
        <v>810</v>
      </c>
      <c r="B292" s="168" t="s">
        <v>860</v>
      </c>
      <c r="C292" s="171" t="s">
        <v>861</v>
      </c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</row>
    <row r="293" spans="1:18" ht="18.75" x14ac:dyDescent="0.2">
      <c r="A293" s="168" t="s">
        <v>810</v>
      </c>
      <c r="B293" s="168" t="s">
        <v>869</v>
      </c>
      <c r="C293" s="171" t="s">
        <v>870</v>
      </c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</row>
    <row r="294" spans="1:18" ht="37.5" x14ac:dyDescent="0.2">
      <c r="A294" s="168" t="s">
        <v>810</v>
      </c>
      <c r="B294" s="168" t="s">
        <v>871</v>
      </c>
      <c r="C294" s="171" t="s">
        <v>872</v>
      </c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</row>
    <row r="295" spans="1:18" ht="56.25" x14ac:dyDescent="0.2">
      <c r="A295" s="168" t="s">
        <v>810</v>
      </c>
      <c r="B295" s="168" t="s">
        <v>887</v>
      </c>
      <c r="C295" s="171" t="s">
        <v>884</v>
      </c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</row>
    <row r="296" spans="1:18" s="3" customFormat="1" ht="18.75" x14ac:dyDescent="0.2">
      <c r="A296" s="168" t="s">
        <v>810</v>
      </c>
      <c r="B296" s="168" t="s">
        <v>888</v>
      </c>
      <c r="C296" s="171" t="s">
        <v>884</v>
      </c>
      <c r="D296" s="62"/>
      <c r="E296" s="62"/>
      <c r="F296" s="62"/>
      <c r="G296" s="62"/>
      <c r="H296" s="62"/>
      <c r="I296" s="62"/>
      <c r="J296" s="75"/>
      <c r="K296" s="62"/>
      <c r="L296" s="62"/>
      <c r="M296" s="62"/>
      <c r="N296" s="62"/>
      <c r="O296" s="62"/>
      <c r="P296" s="62"/>
      <c r="Q296" s="75"/>
      <c r="R296" s="2"/>
    </row>
    <row r="297" spans="1:18" ht="18.75" x14ac:dyDescent="0.2">
      <c r="A297" s="168" t="s">
        <v>810</v>
      </c>
      <c r="B297" s="168" t="s">
        <v>889</v>
      </c>
      <c r="C297" s="171" t="s">
        <v>884</v>
      </c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</row>
    <row r="298" spans="1:18" ht="56.25" x14ac:dyDescent="0.2">
      <c r="A298" s="168" t="s">
        <v>810</v>
      </c>
      <c r="B298" s="168" t="s">
        <v>906</v>
      </c>
      <c r="C298" s="171" t="s">
        <v>898</v>
      </c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</row>
    <row r="299" spans="1:18" ht="37.5" x14ac:dyDescent="0.2">
      <c r="A299" s="168" t="s">
        <v>810</v>
      </c>
      <c r="B299" s="168" t="s">
        <v>924</v>
      </c>
      <c r="C299" s="171" t="s">
        <v>923</v>
      </c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</row>
    <row r="300" spans="1:18" ht="56.25" x14ac:dyDescent="0.2">
      <c r="A300" s="168" t="s">
        <v>810</v>
      </c>
      <c r="B300" s="168" t="s">
        <v>938</v>
      </c>
      <c r="C300" s="171" t="s">
        <v>923</v>
      </c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</row>
    <row r="301" spans="1:18" ht="56.25" x14ac:dyDescent="0.2">
      <c r="A301" s="168" t="s">
        <v>810</v>
      </c>
      <c r="B301" s="168" t="s">
        <v>953</v>
      </c>
      <c r="C301" s="171" t="s">
        <v>923</v>
      </c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</row>
    <row r="302" spans="1:18" ht="37.5" x14ac:dyDescent="0.2">
      <c r="A302" s="168" t="s">
        <v>810</v>
      </c>
      <c r="B302" s="168" t="s">
        <v>1108</v>
      </c>
      <c r="C302" s="171" t="s">
        <v>1104</v>
      </c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</row>
    <row r="303" spans="1:18" ht="37.5" x14ac:dyDescent="0.2">
      <c r="A303" s="168" t="s">
        <v>810</v>
      </c>
      <c r="B303" s="168" t="s">
        <v>1119</v>
      </c>
      <c r="C303" s="171" t="s">
        <v>1114</v>
      </c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</row>
    <row r="304" spans="1:18" ht="37.5" x14ac:dyDescent="0.2">
      <c r="A304" s="168" t="s">
        <v>810</v>
      </c>
      <c r="B304" s="168" t="s">
        <v>1120</v>
      </c>
      <c r="C304" s="171" t="s">
        <v>1114</v>
      </c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</row>
    <row r="305" spans="1:17" ht="37.5" x14ac:dyDescent="0.2">
      <c r="A305" s="168" t="s">
        <v>810</v>
      </c>
      <c r="B305" s="168" t="s">
        <v>1144</v>
      </c>
      <c r="C305" s="171" t="s">
        <v>1138</v>
      </c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</row>
    <row r="306" spans="1:17" ht="18.75" x14ac:dyDescent="0.2">
      <c r="A306" s="168" t="s">
        <v>810</v>
      </c>
      <c r="B306" s="168" t="s">
        <v>1146</v>
      </c>
      <c r="C306" s="171" t="s">
        <v>1138</v>
      </c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</row>
    <row r="307" spans="1:17" ht="37.5" x14ac:dyDescent="0.2">
      <c r="A307" s="168" t="s">
        <v>810</v>
      </c>
      <c r="B307" s="168" t="s">
        <v>1165</v>
      </c>
      <c r="C307" s="171" t="s">
        <v>1164</v>
      </c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</row>
    <row r="308" spans="1:17" ht="37.5" x14ac:dyDescent="0.2">
      <c r="A308" s="168" t="s">
        <v>810</v>
      </c>
      <c r="B308" s="168" t="s">
        <v>1173</v>
      </c>
      <c r="C308" s="171" t="s">
        <v>1164</v>
      </c>
      <c r="D308" s="219"/>
      <c r="E308" s="219"/>
      <c r="F308" s="219"/>
      <c r="G308" s="219"/>
      <c r="H308" s="219"/>
      <c r="I308" s="219"/>
      <c r="J308" s="75"/>
      <c r="K308" s="219"/>
      <c r="L308" s="219"/>
      <c r="M308" s="219"/>
      <c r="N308" s="219"/>
      <c r="O308" s="219"/>
      <c r="P308" s="219"/>
      <c r="Q308" s="75"/>
    </row>
    <row r="309" spans="1:17" ht="37.5" x14ac:dyDescent="0.2">
      <c r="A309" s="168" t="s">
        <v>810</v>
      </c>
      <c r="B309" s="168" t="s">
        <v>1450</v>
      </c>
      <c r="C309" s="171" t="s">
        <v>1070</v>
      </c>
      <c r="D309" s="219"/>
      <c r="E309" s="219"/>
      <c r="F309" s="219"/>
      <c r="G309" s="219"/>
      <c r="H309" s="219"/>
      <c r="I309" s="219"/>
      <c r="J309" s="75"/>
      <c r="K309" s="219"/>
      <c r="L309" s="219"/>
      <c r="M309" s="219"/>
      <c r="N309" s="219"/>
      <c r="O309" s="219"/>
      <c r="P309" s="219"/>
      <c r="Q309" s="75"/>
    </row>
    <row r="310" spans="1:17" ht="56.25" x14ac:dyDescent="0.2">
      <c r="A310" s="168" t="s">
        <v>810</v>
      </c>
      <c r="B310" s="168" t="s">
        <v>1454</v>
      </c>
      <c r="C310" s="171" t="s">
        <v>1070</v>
      </c>
      <c r="D310" s="219"/>
      <c r="E310" s="219"/>
      <c r="F310" s="219"/>
      <c r="G310" s="219"/>
      <c r="H310" s="219"/>
      <c r="I310" s="219"/>
      <c r="J310" s="75"/>
      <c r="K310" s="219"/>
      <c r="L310" s="219"/>
      <c r="M310" s="219"/>
      <c r="N310" s="219"/>
      <c r="O310" s="219"/>
      <c r="P310" s="219"/>
      <c r="Q310" s="75"/>
    </row>
    <row r="311" spans="1:17" ht="37.5" x14ac:dyDescent="0.2">
      <c r="A311" s="168" t="s">
        <v>810</v>
      </c>
      <c r="B311" s="168" t="s">
        <v>1457</v>
      </c>
      <c r="C311" s="171" t="s">
        <v>1070</v>
      </c>
      <c r="D311" s="219"/>
      <c r="E311" s="219"/>
      <c r="F311" s="219"/>
      <c r="G311" s="219"/>
      <c r="H311" s="219"/>
      <c r="I311" s="219"/>
      <c r="J311" s="75"/>
      <c r="K311" s="219"/>
      <c r="L311" s="219"/>
      <c r="M311" s="219"/>
      <c r="N311" s="219"/>
      <c r="O311" s="219"/>
      <c r="P311" s="219"/>
      <c r="Q311" s="75"/>
    </row>
    <row r="312" spans="1:17" ht="18.75" x14ac:dyDescent="0.2">
      <c r="A312" s="168" t="s">
        <v>810</v>
      </c>
      <c r="B312" s="168" t="s">
        <v>1469</v>
      </c>
      <c r="C312" s="171" t="s">
        <v>1070</v>
      </c>
      <c r="D312" s="219"/>
      <c r="E312" s="219"/>
      <c r="F312" s="219"/>
      <c r="G312" s="219"/>
      <c r="H312" s="219"/>
      <c r="I312" s="219"/>
      <c r="J312" s="75"/>
      <c r="K312" s="219"/>
      <c r="L312" s="219"/>
      <c r="M312" s="219"/>
      <c r="N312" s="219"/>
      <c r="O312" s="219"/>
      <c r="P312" s="219"/>
      <c r="Q312" s="75"/>
    </row>
    <row r="313" spans="1:17" ht="38.25" customHeight="1" x14ac:dyDescent="0.2">
      <c r="A313" s="103" t="s">
        <v>299</v>
      </c>
      <c r="B313" s="103" t="s">
        <v>296</v>
      </c>
      <c r="C313" s="171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</row>
    <row r="314" spans="1:17" ht="18.75" x14ac:dyDescent="0.2">
      <c r="A314" s="168" t="s">
        <v>810</v>
      </c>
      <c r="B314" s="168" t="s">
        <v>820</v>
      </c>
      <c r="C314" s="171" t="s">
        <v>812</v>
      </c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</row>
    <row r="315" spans="1:17" ht="37.5" x14ac:dyDescent="0.2">
      <c r="A315" s="103" t="s">
        <v>300</v>
      </c>
      <c r="B315" s="103" t="s">
        <v>297</v>
      </c>
      <c r="C315" s="171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</row>
    <row r="316" spans="1:17" ht="37.5" x14ac:dyDescent="0.2">
      <c r="A316" s="168" t="s">
        <v>810</v>
      </c>
      <c r="B316" s="168" t="s">
        <v>858</v>
      </c>
      <c r="C316" s="171" t="s">
        <v>859</v>
      </c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</row>
    <row r="317" spans="1:17" ht="56.25" x14ac:dyDescent="0.2">
      <c r="A317" s="168" t="s">
        <v>810</v>
      </c>
      <c r="B317" s="168" t="s">
        <v>886</v>
      </c>
      <c r="C317" s="171" t="s">
        <v>884</v>
      </c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</row>
    <row r="318" spans="1:17" ht="37.5" x14ac:dyDescent="0.2">
      <c r="A318" s="168" t="s">
        <v>810</v>
      </c>
      <c r="B318" s="168" t="s">
        <v>902</v>
      </c>
      <c r="C318" s="171" t="s">
        <v>898</v>
      </c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</row>
    <row r="319" spans="1:17" ht="56.25" x14ac:dyDescent="0.2">
      <c r="A319" s="168" t="s">
        <v>810</v>
      </c>
      <c r="B319" s="168" t="s">
        <v>1134</v>
      </c>
      <c r="C319" s="171" t="s">
        <v>1114</v>
      </c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</row>
    <row r="320" spans="1:17" ht="37.5" x14ac:dyDescent="0.2">
      <c r="A320" s="168" t="s">
        <v>810</v>
      </c>
      <c r="B320" s="168" t="s">
        <v>1437</v>
      </c>
      <c r="C320" s="171" t="s">
        <v>970</v>
      </c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</row>
    <row r="321" spans="1:18" ht="37.5" x14ac:dyDescent="0.2">
      <c r="A321" s="188" t="s">
        <v>301</v>
      </c>
      <c r="B321" s="189" t="s">
        <v>302</v>
      </c>
      <c r="C321" s="170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</row>
    <row r="322" spans="1:18" ht="56.25" x14ac:dyDescent="0.2">
      <c r="A322" s="103" t="s">
        <v>306</v>
      </c>
      <c r="B322" s="103" t="s">
        <v>303</v>
      </c>
      <c r="C322" s="171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</row>
    <row r="323" spans="1:18" s="3" customFormat="1" ht="75" x14ac:dyDescent="0.2">
      <c r="A323" s="168" t="s">
        <v>810</v>
      </c>
      <c r="B323" s="168" t="s">
        <v>827</v>
      </c>
      <c r="C323" s="171" t="s">
        <v>812</v>
      </c>
      <c r="D323" s="62"/>
      <c r="E323" s="62"/>
      <c r="F323" s="62"/>
      <c r="G323" s="62"/>
      <c r="H323" s="62"/>
      <c r="I323" s="62"/>
      <c r="J323" s="75"/>
      <c r="K323" s="62"/>
      <c r="L323" s="62"/>
      <c r="M323" s="62"/>
      <c r="N323" s="62"/>
      <c r="O323" s="62"/>
      <c r="P323" s="62"/>
      <c r="Q323" s="75"/>
      <c r="R323" s="2"/>
    </row>
    <row r="324" spans="1:18" ht="37.5" x14ac:dyDescent="0.2">
      <c r="A324" s="168" t="s">
        <v>810</v>
      </c>
      <c r="B324" s="168" t="s">
        <v>841</v>
      </c>
      <c r="C324" s="171" t="s">
        <v>812</v>
      </c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</row>
    <row r="325" spans="1:18" ht="56.25" x14ac:dyDescent="0.2">
      <c r="A325" s="168" t="s">
        <v>810</v>
      </c>
      <c r="B325" s="168" t="s">
        <v>1006</v>
      </c>
      <c r="C325" s="171" t="s">
        <v>1005</v>
      </c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</row>
    <row r="326" spans="1:18" ht="56.25" x14ac:dyDescent="0.2">
      <c r="A326" s="168" t="s">
        <v>810</v>
      </c>
      <c r="B326" s="168" t="s">
        <v>1027</v>
      </c>
      <c r="C326" s="171" t="s">
        <v>1020</v>
      </c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</row>
    <row r="327" spans="1:18" ht="56.25" x14ac:dyDescent="0.2">
      <c r="A327" s="103" t="s">
        <v>307</v>
      </c>
      <c r="B327" s="103" t="s">
        <v>304</v>
      </c>
      <c r="C327" s="171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</row>
    <row r="328" spans="1:18" ht="18.75" x14ac:dyDescent="0.2">
      <c r="A328" s="103" t="s">
        <v>308</v>
      </c>
      <c r="B328" s="103" t="s">
        <v>305</v>
      </c>
      <c r="C328" s="171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</row>
    <row r="329" spans="1:18" ht="37.5" x14ac:dyDescent="0.2">
      <c r="A329" s="168" t="s">
        <v>810</v>
      </c>
      <c r="B329" s="168" t="s">
        <v>1447</v>
      </c>
      <c r="C329" s="171" t="s">
        <v>1087</v>
      </c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</row>
    <row r="330" spans="1:18" ht="56.25" x14ac:dyDescent="0.2">
      <c r="A330" s="168" t="s">
        <v>810</v>
      </c>
      <c r="B330" s="168" t="s">
        <v>1468</v>
      </c>
      <c r="C330" s="171" t="s">
        <v>1070</v>
      </c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</row>
    <row r="331" spans="1:18" ht="37.5" x14ac:dyDescent="0.2">
      <c r="A331" s="188" t="s">
        <v>309</v>
      </c>
      <c r="B331" s="189" t="s">
        <v>310</v>
      </c>
      <c r="C331" s="170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</row>
    <row r="332" spans="1:18" ht="37.5" x14ac:dyDescent="0.2">
      <c r="A332" s="103" t="s">
        <v>314</v>
      </c>
      <c r="B332" s="103" t="s">
        <v>311</v>
      </c>
      <c r="C332" s="171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</row>
    <row r="333" spans="1:18" s="7" customFormat="1" ht="15.75" customHeight="1" x14ac:dyDescent="0.25">
      <c r="A333" s="168" t="s">
        <v>810</v>
      </c>
      <c r="B333" s="168" t="s">
        <v>849</v>
      </c>
      <c r="C333" s="171" t="s">
        <v>812</v>
      </c>
      <c r="D333" s="220"/>
      <c r="E333" s="220"/>
      <c r="F333" s="220"/>
      <c r="G333" s="220"/>
      <c r="H333" s="220"/>
      <c r="I333" s="220"/>
      <c r="J333" s="220"/>
      <c r="K333" s="220"/>
      <c r="L333" s="220"/>
      <c r="M333" s="220"/>
      <c r="N333" s="220"/>
      <c r="O333" s="220"/>
      <c r="P333" s="220"/>
      <c r="Q333" s="220"/>
    </row>
    <row r="334" spans="1:18" s="7" customFormat="1" ht="15.75" customHeight="1" x14ac:dyDescent="0.25">
      <c r="A334" s="168" t="s">
        <v>810</v>
      </c>
      <c r="B334" s="168" t="s">
        <v>962</v>
      </c>
      <c r="C334" s="171" t="s">
        <v>961</v>
      </c>
      <c r="D334" s="220"/>
      <c r="E334" s="220"/>
      <c r="F334" s="220"/>
      <c r="G334" s="220"/>
      <c r="H334" s="220"/>
      <c r="I334" s="220"/>
      <c r="J334" s="220"/>
      <c r="K334" s="220"/>
      <c r="L334" s="220"/>
      <c r="M334" s="220"/>
      <c r="N334" s="220"/>
      <c r="O334" s="220"/>
      <c r="P334" s="220"/>
      <c r="Q334" s="220"/>
    </row>
    <row r="335" spans="1:18" s="7" customFormat="1" ht="15.75" customHeight="1" x14ac:dyDescent="0.25">
      <c r="A335" s="168" t="s">
        <v>810</v>
      </c>
      <c r="B335" s="168" t="s">
        <v>1038</v>
      </c>
      <c r="C335" s="171" t="s">
        <v>1020</v>
      </c>
      <c r="D335" s="220"/>
      <c r="E335" s="220"/>
      <c r="F335" s="220"/>
      <c r="G335" s="220"/>
      <c r="H335" s="220"/>
      <c r="I335" s="220"/>
      <c r="J335" s="220"/>
      <c r="K335" s="220"/>
      <c r="L335" s="220"/>
      <c r="M335" s="220"/>
      <c r="N335" s="220"/>
      <c r="O335" s="220"/>
      <c r="P335" s="220"/>
      <c r="Q335" s="220"/>
    </row>
    <row r="336" spans="1:18" s="7" customFormat="1" ht="15.75" customHeight="1" x14ac:dyDescent="0.25">
      <c r="A336" s="168" t="s">
        <v>810</v>
      </c>
      <c r="B336" s="168" t="s">
        <v>1045</v>
      </c>
      <c r="C336" s="171" t="s">
        <v>1020</v>
      </c>
      <c r="D336" s="220"/>
      <c r="E336" s="220"/>
      <c r="F336" s="220"/>
      <c r="G336" s="220"/>
      <c r="H336" s="220"/>
      <c r="I336" s="220"/>
      <c r="J336" s="220"/>
      <c r="K336" s="220"/>
      <c r="L336" s="220"/>
      <c r="M336" s="220"/>
      <c r="N336" s="220"/>
      <c r="O336" s="220"/>
      <c r="P336" s="220"/>
      <c r="Q336" s="220"/>
    </row>
    <row r="337" spans="1:17" ht="37.5" x14ac:dyDescent="0.25">
      <c r="A337" s="168" t="s">
        <v>810</v>
      </c>
      <c r="B337" s="168" t="s">
        <v>1097</v>
      </c>
      <c r="C337" s="171" t="s">
        <v>1087</v>
      </c>
      <c r="D337" s="220"/>
      <c r="E337" s="220"/>
      <c r="F337" s="221"/>
      <c r="G337" s="221"/>
      <c r="H337" s="221"/>
      <c r="I337" s="221"/>
      <c r="J337" s="221"/>
      <c r="K337" s="221"/>
      <c r="L337" s="221"/>
      <c r="M337" s="221"/>
      <c r="N337" s="221"/>
      <c r="O337" s="221"/>
      <c r="P337" s="221"/>
      <c r="Q337" s="221"/>
    </row>
    <row r="338" spans="1:17" ht="37.5" x14ac:dyDescent="0.25">
      <c r="A338" s="168" t="s">
        <v>810</v>
      </c>
      <c r="B338" s="168" t="s">
        <v>1438</v>
      </c>
      <c r="C338" s="171" t="s">
        <v>970</v>
      </c>
      <c r="D338" s="220"/>
      <c r="E338" s="220"/>
      <c r="F338" s="221"/>
      <c r="G338" s="221"/>
      <c r="H338" s="221"/>
      <c r="I338" s="221"/>
      <c r="J338" s="221"/>
      <c r="K338" s="221"/>
      <c r="L338" s="221"/>
      <c r="M338" s="221"/>
      <c r="N338" s="221"/>
      <c r="O338" s="221"/>
      <c r="P338" s="221"/>
      <c r="Q338" s="221"/>
    </row>
    <row r="339" spans="1:17" ht="37.5" x14ac:dyDescent="0.25">
      <c r="A339" s="168" t="s">
        <v>810</v>
      </c>
      <c r="B339" s="168" t="s">
        <v>1448</v>
      </c>
      <c r="C339" s="171" t="s">
        <v>1070</v>
      </c>
      <c r="D339" s="220"/>
      <c r="E339" s="220"/>
      <c r="F339" s="221"/>
      <c r="G339" s="221"/>
      <c r="H339" s="221"/>
      <c r="I339" s="221"/>
      <c r="J339" s="221"/>
      <c r="K339" s="221"/>
      <c r="L339" s="221"/>
      <c r="M339" s="221"/>
      <c r="N339" s="221"/>
      <c r="O339" s="221"/>
      <c r="P339" s="221"/>
      <c r="Q339" s="221"/>
    </row>
    <row r="340" spans="1:17" ht="18.75" x14ac:dyDescent="0.25">
      <c r="A340" s="168" t="s">
        <v>810</v>
      </c>
      <c r="B340" s="168" t="s">
        <v>1474</v>
      </c>
      <c r="C340" s="171" t="s">
        <v>1070</v>
      </c>
      <c r="D340" s="220"/>
      <c r="E340" s="220"/>
      <c r="F340" s="221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</row>
    <row r="341" spans="1:17" ht="57.75" customHeight="1" x14ac:dyDescent="0.25">
      <c r="A341" s="168" t="s">
        <v>810</v>
      </c>
      <c r="B341" s="168" t="s">
        <v>1496</v>
      </c>
      <c r="C341" s="171" t="s">
        <v>923</v>
      </c>
      <c r="D341" s="220"/>
      <c r="E341" s="220"/>
      <c r="F341" s="221"/>
      <c r="G341" s="221"/>
      <c r="H341" s="221"/>
      <c r="I341" s="221"/>
      <c r="J341" s="221"/>
      <c r="K341" s="221"/>
      <c r="L341" s="221"/>
      <c r="M341" s="221"/>
      <c r="N341" s="221"/>
      <c r="O341" s="221"/>
      <c r="P341" s="221"/>
      <c r="Q341" s="221"/>
    </row>
    <row r="342" spans="1:17" ht="37.5" x14ac:dyDescent="0.25">
      <c r="A342" s="103" t="s">
        <v>315</v>
      </c>
      <c r="B342" s="103" t="s">
        <v>312</v>
      </c>
      <c r="C342" s="171"/>
      <c r="D342" s="220"/>
      <c r="E342" s="220"/>
      <c r="F342" s="221"/>
      <c r="G342" s="221"/>
      <c r="H342" s="221"/>
      <c r="I342" s="221"/>
      <c r="J342" s="221"/>
      <c r="K342" s="221"/>
      <c r="L342" s="221"/>
      <c r="M342" s="221"/>
      <c r="N342" s="221"/>
      <c r="O342" s="221"/>
      <c r="P342" s="221"/>
      <c r="Q342" s="221"/>
    </row>
    <row r="343" spans="1:17" ht="37.5" x14ac:dyDescent="0.25">
      <c r="A343" s="103" t="s">
        <v>316</v>
      </c>
      <c r="B343" s="103" t="s">
        <v>313</v>
      </c>
      <c r="C343" s="171"/>
      <c r="D343" s="220"/>
      <c r="E343" s="220"/>
      <c r="F343" s="221"/>
      <c r="G343" s="221"/>
      <c r="H343" s="221"/>
      <c r="I343" s="221"/>
      <c r="J343" s="221"/>
      <c r="K343" s="221"/>
      <c r="L343" s="221"/>
      <c r="M343" s="221"/>
      <c r="N343" s="221"/>
      <c r="O343" s="221"/>
      <c r="P343" s="221"/>
      <c r="Q343" s="221"/>
    </row>
    <row r="344" spans="1:17" ht="15" customHeight="1" x14ac:dyDescent="0.2">
      <c r="A344" s="297" t="s">
        <v>317</v>
      </c>
      <c r="B344" s="287" t="s">
        <v>320</v>
      </c>
      <c r="C344" s="307"/>
      <c r="D344" s="322"/>
      <c r="E344" s="322"/>
      <c r="F344" s="322"/>
      <c r="G344" s="322"/>
      <c r="H344" s="322"/>
      <c r="I344" s="322"/>
      <c r="J344" s="322"/>
      <c r="K344" s="322"/>
      <c r="L344" s="322"/>
      <c r="M344" s="322"/>
      <c r="N344" s="322"/>
      <c r="O344" s="322"/>
      <c r="P344" s="322"/>
      <c r="Q344" s="322"/>
    </row>
    <row r="345" spans="1:17" ht="15" customHeight="1" x14ac:dyDescent="0.2">
      <c r="A345" s="287"/>
      <c r="B345" s="287"/>
      <c r="C345" s="289"/>
      <c r="D345" s="323"/>
      <c r="E345" s="323"/>
      <c r="F345" s="323"/>
      <c r="G345" s="323"/>
      <c r="H345" s="323"/>
      <c r="I345" s="323"/>
      <c r="J345" s="323"/>
      <c r="K345" s="323"/>
      <c r="L345" s="323"/>
      <c r="M345" s="323"/>
      <c r="N345" s="323"/>
      <c r="O345" s="323"/>
      <c r="P345" s="323"/>
      <c r="Q345" s="323"/>
    </row>
    <row r="346" spans="1:17" ht="15" customHeight="1" x14ac:dyDescent="0.2">
      <c r="A346" s="283" t="s">
        <v>318</v>
      </c>
      <c r="B346" s="284" t="s">
        <v>321</v>
      </c>
      <c r="C346" s="301"/>
      <c r="D346" s="324"/>
      <c r="E346" s="324"/>
      <c r="F346" s="324"/>
      <c r="G346" s="324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</row>
    <row r="347" spans="1:17" ht="15" customHeight="1" x14ac:dyDescent="0.2">
      <c r="A347" s="283"/>
      <c r="B347" s="284"/>
      <c r="C347" s="302"/>
      <c r="D347" s="325"/>
      <c r="E347" s="325"/>
      <c r="F347" s="325"/>
      <c r="G347" s="325"/>
      <c r="H347" s="325"/>
      <c r="I347" s="325"/>
      <c r="J347" s="325"/>
      <c r="K347" s="325"/>
      <c r="L347" s="325"/>
      <c r="M347" s="325"/>
      <c r="N347" s="325"/>
      <c r="O347" s="325"/>
      <c r="P347" s="325"/>
      <c r="Q347" s="325"/>
    </row>
    <row r="348" spans="1:17" ht="37.5" x14ac:dyDescent="0.2">
      <c r="A348" s="188" t="s">
        <v>319</v>
      </c>
      <c r="B348" s="189" t="s">
        <v>322</v>
      </c>
      <c r="C348" s="170"/>
      <c r="D348" s="223"/>
      <c r="E348" s="223"/>
      <c r="F348" s="223"/>
      <c r="G348" s="223"/>
      <c r="H348" s="223"/>
      <c r="I348" s="223"/>
      <c r="J348" s="223"/>
      <c r="K348" s="223"/>
      <c r="L348" s="223"/>
      <c r="M348" s="223"/>
      <c r="N348" s="223"/>
      <c r="O348" s="223"/>
      <c r="P348" s="223"/>
      <c r="Q348" s="223"/>
    </row>
    <row r="349" spans="1:17" ht="37.5" x14ac:dyDescent="0.2">
      <c r="A349" s="103" t="s">
        <v>326</v>
      </c>
      <c r="B349" s="103" t="s">
        <v>323</v>
      </c>
      <c r="C349" s="171"/>
      <c r="D349" s="221"/>
      <c r="E349" s="221"/>
      <c r="F349" s="221"/>
      <c r="G349" s="221"/>
      <c r="H349" s="221"/>
      <c r="I349" s="221"/>
      <c r="J349" s="221"/>
      <c r="K349" s="221"/>
      <c r="L349" s="221"/>
      <c r="M349" s="221"/>
      <c r="N349" s="221"/>
      <c r="O349" s="221"/>
      <c r="P349" s="221"/>
      <c r="Q349" s="221"/>
    </row>
    <row r="350" spans="1:17" ht="18.75" x14ac:dyDescent="0.2">
      <c r="A350" s="168" t="s">
        <v>810</v>
      </c>
      <c r="B350" s="168" t="s">
        <v>856</v>
      </c>
      <c r="C350" s="171" t="s">
        <v>812</v>
      </c>
      <c r="D350" s="221"/>
      <c r="E350" s="221"/>
      <c r="F350" s="221"/>
      <c r="G350" s="221"/>
      <c r="H350" s="221"/>
      <c r="I350" s="221"/>
      <c r="J350" s="221"/>
      <c r="K350" s="221"/>
      <c r="L350" s="221"/>
      <c r="M350" s="221"/>
      <c r="N350" s="221"/>
      <c r="O350" s="221"/>
      <c r="P350" s="221"/>
      <c r="Q350" s="221"/>
    </row>
    <row r="351" spans="1:17" ht="37.5" x14ac:dyDescent="0.2">
      <c r="A351" s="168" t="s">
        <v>810</v>
      </c>
      <c r="B351" s="168" t="s">
        <v>916</v>
      </c>
      <c r="C351" s="171" t="s">
        <v>898</v>
      </c>
      <c r="D351" s="221"/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  <c r="O351" s="221"/>
      <c r="P351" s="221"/>
      <c r="Q351" s="221"/>
    </row>
    <row r="352" spans="1:17" ht="37.5" x14ac:dyDescent="0.2">
      <c r="A352" s="168" t="s">
        <v>810</v>
      </c>
      <c r="B352" s="168" t="s">
        <v>1400</v>
      </c>
      <c r="C352" s="171" t="s">
        <v>923</v>
      </c>
      <c r="D352" s="221"/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  <c r="O352" s="221"/>
      <c r="P352" s="221"/>
      <c r="Q352" s="221"/>
    </row>
    <row r="353" spans="1:17" ht="37.5" x14ac:dyDescent="0.2">
      <c r="A353" s="168" t="s">
        <v>810</v>
      </c>
      <c r="B353" s="168" t="s">
        <v>1012</v>
      </c>
      <c r="C353" s="171" t="s">
        <v>1009</v>
      </c>
      <c r="D353" s="221"/>
      <c r="E353" s="221"/>
      <c r="F353" s="221"/>
      <c r="G353" s="221"/>
      <c r="H353" s="221"/>
      <c r="I353" s="221"/>
      <c r="J353" s="221"/>
      <c r="K353" s="221"/>
      <c r="L353" s="221"/>
      <c r="M353" s="221"/>
      <c r="N353" s="221"/>
      <c r="O353" s="221"/>
      <c r="P353" s="221"/>
      <c r="Q353" s="221"/>
    </row>
    <row r="354" spans="1:17" ht="18.75" x14ac:dyDescent="0.2">
      <c r="A354" s="168" t="s">
        <v>810</v>
      </c>
      <c r="B354" s="168" t="s">
        <v>1021</v>
      </c>
      <c r="C354" s="171" t="s">
        <v>1020</v>
      </c>
      <c r="D354" s="221"/>
      <c r="E354" s="221"/>
      <c r="F354" s="221"/>
      <c r="G354" s="221"/>
      <c r="H354" s="221"/>
      <c r="I354" s="221"/>
      <c r="J354" s="221"/>
      <c r="K354" s="221"/>
      <c r="L354" s="221"/>
      <c r="M354" s="221"/>
      <c r="N354" s="221"/>
      <c r="O354" s="221"/>
      <c r="P354" s="221"/>
      <c r="Q354" s="221"/>
    </row>
    <row r="355" spans="1:17" ht="18.75" x14ac:dyDescent="0.2">
      <c r="A355" s="168" t="s">
        <v>810</v>
      </c>
      <c r="B355" s="168" t="s">
        <v>1072</v>
      </c>
      <c r="C355" s="171" t="s">
        <v>1070</v>
      </c>
      <c r="D355" s="221"/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  <c r="O355" s="221"/>
      <c r="P355" s="221"/>
      <c r="Q355" s="221"/>
    </row>
    <row r="356" spans="1:17" ht="18.75" x14ac:dyDescent="0.2">
      <c r="A356" s="168" t="s">
        <v>810</v>
      </c>
      <c r="B356" s="168" t="s">
        <v>1089</v>
      </c>
      <c r="C356" s="171" t="s">
        <v>1087</v>
      </c>
      <c r="D356" s="221"/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  <c r="O356" s="221"/>
      <c r="P356" s="221"/>
      <c r="Q356" s="221"/>
    </row>
    <row r="357" spans="1:17" ht="18.75" x14ac:dyDescent="0.2">
      <c r="A357" s="168" t="s">
        <v>810</v>
      </c>
      <c r="B357" s="168" t="s">
        <v>1113</v>
      </c>
      <c r="C357" s="171" t="s">
        <v>1104</v>
      </c>
      <c r="D357" s="221"/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  <c r="O357" s="221"/>
      <c r="P357" s="221"/>
      <c r="Q357" s="221"/>
    </row>
    <row r="358" spans="1:17" ht="37.5" x14ac:dyDescent="0.2">
      <c r="A358" s="168" t="s">
        <v>810</v>
      </c>
      <c r="B358" s="168" t="s">
        <v>1136</v>
      </c>
      <c r="C358" s="171" t="s">
        <v>1114</v>
      </c>
      <c r="D358" s="221"/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  <c r="O358" s="221"/>
      <c r="P358" s="221"/>
      <c r="Q358" s="221"/>
    </row>
    <row r="359" spans="1:17" ht="37.5" x14ac:dyDescent="0.2">
      <c r="A359" s="168" t="s">
        <v>810</v>
      </c>
      <c r="B359" s="168" t="s">
        <v>1436</v>
      </c>
      <c r="C359" s="171" t="s">
        <v>970</v>
      </c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  <c r="O359" s="221"/>
      <c r="P359" s="221"/>
      <c r="Q359" s="221"/>
    </row>
    <row r="360" spans="1:17" ht="37.5" x14ac:dyDescent="0.2">
      <c r="A360" s="103" t="s">
        <v>327</v>
      </c>
      <c r="B360" s="103" t="s">
        <v>324</v>
      </c>
      <c r="C360" s="171"/>
      <c r="D360" s="221"/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  <c r="O360" s="221"/>
      <c r="P360" s="221"/>
      <c r="Q360" s="221"/>
    </row>
    <row r="361" spans="1:17" ht="37.5" x14ac:dyDescent="0.2">
      <c r="A361" s="103" t="s">
        <v>328</v>
      </c>
      <c r="B361" s="103" t="s">
        <v>325</v>
      </c>
      <c r="C361" s="171"/>
      <c r="D361" s="221"/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  <c r="O361" s="221"/>
      <c r="P361" s="221"/>
      <c r="Q361" s="221"/>
    </row>
    <row r="362" spans="1:17" ht="37.5" x14ac:dyDescent="0.2">
      <c r="A362" s="188" t="s">
        <v>330</v>
      </c>
      <c r="B362" s="189" t="s">
        <v>329</v>
      </c>
      <c r="C362" s="170"/>
      <c r="D362" s="223"/>
      <c r="E362" s="223"/>
      <c r="F362" s="223"/>
      <c r="G362" s="223"/>
      <c r="H362" s="223"/>
      <c r="I362" s="223"/>
      <c r="J362" s="223"/>
      <c r="K362" s="223"/>
      <c r="L362" s="223"/>
      <c r="M362" s="223"/>
      <c r="N362" s="223"/>
      <c r="O362" s="223"/>
      <c r="P362" s="223"/>
      <c r="Q362" s="223"/>
    </row>
    <row r="363" spans="1:17" ht="56.25" x14ac:dyDescent="0.2">
      <c r="A363" s="103" t="s">
        <v>335</v>
      </c>
      <c r="B363" s="103" t="s">
        <v>331</v>
      </c>
      <c r="C363" s="171"/>
      <c r="D363" s="221"/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  <c r="O363" s="221"/>
      <c r="P363" s="221"/>
      <c r="Q363" s="221"/>
    </row>
    <row r="364" spans="1:17" ht="37.5" x14ac:dyDescent="0.2">
      <c r="A364" s="168" t="s">
        <v>810</v>
      </c>
      <c r="B364" s="168" t="s">
        <v>1475</v>
      </c>
      <c r="C364" s="171" t="s">
        <v>1070</v>
      </c>
      <c r="D364" s="221"/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  <c r="O364" s="221"/>
      <c r="P364" s="221"/>
      <c r="Q364" s="221"/>
    </row>
    <row r="365" spans="1:17" ht="37.5" x14ac:dyDescent="0.2">
      <c r="A365" s="103" t="s">
        <v>336</v>
      </c>
      <c r="B365" s="103" t="s">
        <v>332</v>
      </c>
      <c r="C365" s="171"/>
      <c r="D365" s="221"/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  <c r="O365" s="221"/>
      <c r="P365" s="221"/>
      <c r="Q365" s="221"/>
    </row>
    <row r="366" spans="1:17" ht="112.5" x14ac:dyDescent="0.2">
      <c r="A366" s="103" t="s">
        <v>337</v>
      </c>
      <c r="B366" s="103" t="s">
        <v>333</v>
      </c>
      <c r="C366" s="171"/>
      <c r="D366" s="221"/>
      <c r="E366" s="221"/>
      <c r="F366" s="221"/>
      <c r="G366" s="221"/>
      <c r="H366" s="221"/>
      <c r="I366" s="221"/>
      <c r="J366" s="221"/>
      <c r="K366" s="221"/>
      <c r="L366" s="221"/>
      <c r="M366" s="221"/>
      <c r="N366" s="221"/>
      <c r="O366" s="221"/>
      <c r="P366" s="221"/>
      <c r="Q366" s="221"/>
    </row>
    <row r="367" spans="1:17" ht="37.5" x14ac:dyDescent="0.2">
      <c r="A367" s="103" t="s">
        <v>338</v>
      </c>
      <c r="B367" s="103" t="s">
        <v>334</v>
      </c>
      <c r="C367" s="171"/>
      <c r="D367" s="221"/>
      <c r="E367" s="221"/>
      <c r="F367" s="221"/>
      <c r="G367" s="221"/>
      <c r="H367" s="221"/>
      <c r="I367" s="221"/>
      <c r="J367" s="221"/>
      <c r="K367" s="221"/>
      <c r="L367" s="221"/>
      <c r="M367" s="221"/>
      <c r="N367" s="221"/>
      <c r="O367" s="221"/>
      <c r="P367" s="221"/>
      <c r="Q367" s="221"/>
    </row>
    <row r="368" spans="1:17" ht="37.5" x14ac:dyDescent="0.2">
      <c r="A368" s="185" t="s">
        <v>339</v>
      </c>
      <c r="B368" s="186" t="s">
        <v>341</v>
      </c>
      <c r="C368" s="187"/>
      <c r="D368" s="225"/>
      <c r="E368" s="225"/>
      <c r="F368" s="225"/>
      <c r="G368" s="225"/>
      <c r="H368" s="225"/>
      <c r="I368" s="225"/>
      <c r="J368" s="225"/>
      <c r="K368" s="225"/>
      <c r="L368" s="225"/>
      <c r="M368" s="225"/>
      <c r="N368" s="225"/>
      <c r="O368" s="225"/>
      <c r="P368" s="225"/>
      <c r="Q368" s="225"/>
    </row>
    <row r="369" spans="1:17" ht="37.5" x14ac:dyDescent="0.2">
      <c r="A369" s="188" t="s">
        <v>340</v>
      </c>
      <c r="B369" s="189" t="s">
        <v>342</v>
      </c>
      <c r="C369" s="170"/>
      <c r="D369" s="223"/>
      <c r="E369" s="223"/>
      <c r="F369" s="223"/>
      <c r="G369" s="223"/>
      <c r="H369" s="223"/>
      <c r="I369" s="223"/>
      <c r="J369" s="223"/>
      <c r="K369" s="223"/>
      <c r="L369" s="223"/>
      <c r="M369" s="223"/>
      <c r="N369" s="223"/>
      <c r="O369" s="223"/>
      <c r="P369" s="223"/>
      <c r="Q369" s="223"/>
    </row>
    <row r="370" spans="1:17" ht="37.5" x14ac:dyDescent="0.2">
      <c r="A370" s="103" t="s">
        <v>347</v>
      </c>
      <c r="B370" s="103" t="s">
        <v>343</v>
      </c>
      <c r="C370" s="171"/>
      <c r="D370" s="221"/>
      <c r="E370" s="221"/>
      <c r="F370" s="221"/>
      <c r="G370" s="221"/>
      <c r="H370" s="221"/>
      <c r="I370" s="221"/>
      <c r="J370" s="221"/>
      <c r="K370" s="221"/>
      <c r="L370" s="221"/>
      <c r="M370" s="221"/>
      <c r="N370" s="221"/>
      <c r="O370" s="221"/>
      <c r="P370" s="221"/>
      <c r="Q370" s="221"/>
    </row>
    <row r="371" spans="1:17" ht="75" x14ac:dyDescent="0.2">
      <c r="A371" s="103" t="s">
        <v>348</v>
      </c>
      <c r="B371" s="103" t="s">
        <v>344</v>
      </c>
      <c r="C371" s="171"/>
      <c r="D371" s="221"/>
      <c r="E371" s="221"/>
      <c r="F371" s="221"/>
      <c r="G371" s="221"/>
      <c r="H371" s="221"/>
      <c r="I371" s="221"/>
      <c r="J371" s="221"/>
      <c r="K371" s="221"/>
      <c r="L371" s="221"/>
      <c r="M371" s="221"/>
      <c r="N371" s="221"/>
      <c r="O371" s="221"/>
      <c r="P371" s="221"/>
      <c r="Q371" s="221"/>
    </row>
    <row r="372" spans="1:17" ht="37.5" x14ac:dyDescent="0.2">
      <c r="A372" s="103" t="s">
        <v>349</v>
      </c>
      <c r="B372" s="103" t="s">
        <v>345</v>
      </c>
      <c r="C372" s="171"/>
      <c r="D372" s="221"/>
      <c r="E372" s="221"/>
      <c r="F372" s="221"/>
      <c r="G372" s="221"/>
      <c r="H372" s="221"/>
      <c r="I372" s="221"/>
      <c r="J372" s="221"/>
      <c r="K372" s="221"/>
      <c r="L372" s="221"/>
      <c r="M372" s="221"/>
      <c r="N372" s="221"/>
      <c r="O372" s="221"/>
      <c r="P372" s="221"/>
      <c r="Q372" s="221"/>
    </row>
    <row r="373" spans="1:17" ht="75" x14ac:dyDescent="0.2">
      <c r="A373" s="103" t="s">
        <v>350</v>
      </c>
      <c r="B373" s="103" t="s">
        <v>346</v>
      </c>
      <c r="C373" s="171"/>
      <c r="D373" s="221"/>
      <c r="E373" s="221"/>
      <c r="F373" s="221"/>
      <c r="G373" s="221"/>
      <c r="H373" s="221"/>
      <c r="I373" s="221"/>
      <c r="J373" s="221"/>
      <c r="K373" s="221"/>
      <c r="L373" s="221"/>
      <c r="M373" s="221"/>
      <c r="N373" s="221"/>
      <c r="O373" s="221"/>
      <c r="P373" s="221"/>
      <c r="Q373" s="221"/>
    </row>
    <row r="374" spans="1:17" ht="37.5" x14ac:dyDescent="0.2">
      <c r="A374" s="188" t="s">
        <v>351</v>
      </c>
      <c r="B374" s="189" t="s">
        <v>352</v>
      </c>
      <c r="C374" s="170"/>
      <c r="D374" s="223"/>
      <c r="E374" s="223"/>
      <c r="F374" s="223"/>
      <c r="G374" s="223"/>
      <c r="H374" s="223"/>
      <c r="I374" s="223"/>
      <c r="J374" s="223"/>
      <c r="K374" s="223"/>
      <c r="L374" s="223"/>
      <c r="M374" s="223"/>
      <c r="N374" s="223"/>
      <c r="O374" s="223"/>
      <c r="P374" s="223"/>
      <c r="Q374" s="223"/>
    </row>
    <row r="375" spans="1:17" ht="37.5" x14ac:dyDescent="0.2">
      <c r="A375" s="103" t="s">
        <v>355</v>
      </c>
      <c r="B375" s="103" t="s">
        <v>353</v>
      </c>
      <c r="C375" s="171"/>
      <c r="D375" s="221"/>
      <c r="E375" s="221"/>
      <c r="F375" s="221"/>
      <c r="G375" s="221"/>
      <c r="H375" s="221"/>
      <c r="I375" s="221"/>
      <c r="J375" s="221"/>
      <c r="K375" s="221"/>
      <c r="L375" s="221"/>
      <c r="M375" s="221"/>
      <c r="N375" s="221"/>
      <c r="O375" s="221"/>
      <c r="P375" s="221"/>
      <c r="Q375" s="221"/>
    </row>
    <row r="376" spans="1:17" ht="18.75" x14ac:dyDescent="0.2">
      <c r="A376" s="168" t="s">
        <v>810</v>
      </c>
      <c r="B376" s="168" t="s">
        <v>999</v>
      </c>
      <c r="C376" s="171" t="s">
        <v>996</v>
      </c>
      <c r="D376" s="221"/>
      <c r="E376" s="221"/>
      <c r="F376" s="221"/>
      <c r="G376" s="221"/>
      <c r="H376" s="221"/>
      <c r="I376" s="221"/>
      <c r="J376" s="221"/>
      <c r="K376" s="221"/>
      <c r="L376" s="221"/>
      <c r="M376" s="221"/>
      <c r="N376" s="221"/>
      <c r="O376" s="221"/>
      <c r="P376" s="221"/>
      <c r="Q376" s="221"/>
    </row>
    <row r="377" spans="1:17" ht="56.25" x14ac:dyDescent="0.2">
      <c r="A377" s="168" t="s">
        <v>810</v>
      </c>
      <c r="B377" s="168" t="s">
        <v>1169</v>
      </c>
      <c r="C377" s="171" t="s">
        <v>1164</v>
      </c>
      <c r="D377" s="221"/>
      <c r="E377" s="221"/>
      <c r="F377" s="221"/>
      <c r="G377" s="221"/>
      <c r="H377" s="221"/>
      <c r="I377" s="221"/>
      <c r="J377" s="221"/>
      <c r="K377" s="221"/>
      <c r="L377" s="221"/>
      <c r="M377" s="221"/>
      <c r="N377" s="221"/>
      <c r="O377" s="221"/>
      <c r="P377" s="221"/>
      <c r="Q377" s="221"/>
    </row>
    <row r="378" spans="1:17" ht="18.75" x14ac:dyDescent="0.2">
      <c r="A378" s="168" t="s">
        <v>810</v>
      </c>
      <c r="B378" s="168" t="s">
        <v>1170</v>
      </c>
      <c r="C378" s="171" t="s">
        <v>1164</v>
      </c>
      <c r="D378" s="221"/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  <c r="O378" s="221"/>
      <c r="P378" s="221"/>
      <c r="Q378" s="221"/>
    </row>
    <row r="379" spans="1:17" ht="56.25" x14ac:dyDescent="0.2">
      <c r="A379" s="103" t="s">
        <v>356</v>
      </c>
      <c r="B379" s="103" t="s">
        <v>354</v>
      </c>
      <c r="C379" s="171"/>
      <c r="D379" s="221"/>
      <c r="E379" s="221"/>
      <c r="F379" s="221"/>
      <c r="G379" s="221"/>
      <c r="H379" s="221"/>
      <c r="I379" s="221"/>
      <c r="J379" s="221"/>
      <c r="K379" s="221"/>
      <c r="L379" s="221"/>
      <c r="M379" s="221"/>
      <c r="N379" s="221"/>
      <c r="O379" s="221"/>
      <c r="P379" s="221"/>
      <c r="Q379" s="221"/>
    </row>
    <row r="380" spans="1:17" ht="18.75" x14ac:dyDescent="0.2">
      <c r="A380" s="168" t="s">
        <v>810</v>
      </c>
      <c r="B380" s="168" t="s">
        <v>1058</v>
      </c>
      <c r="C380" s="171" t="s">
        <v>1020</v>
      </c>
      <c r="D380" s="221"/>
      <c r="E380" s="221"/>
      <c r="F380" s="221"/>
      <c r="G380" s="221"/>
      <c r="H380" s="221"/>
      <c r="I380" s="221"/>
      <c r="J380" s="221"/>
      <c r="K380" s="221"/>
      <c r="L380" s="221"/>
      <c r="M380" s="221"/>
      <c r="N380" s="221"/>
      <c r="O380" s="221"/>
      <c r="P380" s="221"/>
      <c r="Q380" s="221"/>
    </row>
    <row r="381" spans="1:17" ht="15" customHeight="1" x14ac:dyDescent="0.2">
      <c r="A381" s="283" t="s">
        <v>357</v>
      </c>
      <c r="B381" s="284" t="s">
        <v>359</v>
      </c>
      <c r="C381" s="301"/>
      <c r="D381" s="324"/>
      <c r="E381" s="324"/>
      <c r="F381" s="324"/>
      <c r="G381" s="324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</row>
    <row r="382" spans="1:17" ht="15" customHeight="1" x14ac:dyDescent="0.2">
      <c r="A382" s="283"/>
      <c r="B382" s="284"/>
      <c r="C382" s="302"/>
      <c r="D382" s="325"/>
      <c r="E382" s="325"/>
      <c r="F382" s="325"/>
      <c r="G382" s="325"/>
      <c r="H382" s="325"/>
      <c r="I382" s="325"/>
      <c r="J382" s="325"/>
      <c r="K382" s="325"/>
      <c r="L382" s="325"/>
      <c r="M382" s="325"/>
      <c r="N382" s="325"/>
      <c r="O382" s="325"/>
      <c r="P382" s="325"/>
      <c r="Q382" s="325"/>
    </row>
    <row r="383" spans="1:17" ht="56.25" x14ac:dyDescent="0.2">
      <c r="A383" s="188" t="s">
        <v>358</v>
      </c>
      <c r="B383" s="189" t="s">
        <v>360</v>
      </c>
      <c r="C383" s="170"/>
      <c r="D383" s="223"/>
      <c r="E383" s="223"/>
      <c r="F383" s="223"/>
      <c r="G383" s="223"/>
      <c r="H383" s="223"/>
      <c r="I383" s="223"/>
      <c r="J383" s="223"/>
      <c r="K383" s="223"/>
      <c r="L383" s="223"/>
      <c r="M383" s="223"/>
      <c r="N383" s="223"/>
      <c r="O383" s="223"/>
      <c r="P383" s="223"/>
      <c r="Q383" s="223"/>
    </row>
    <row r="384" spans="1:17" ht="56.25" x14ac:dyDescent="0.2">
      <c r="A384" s="103" t="s">
        <v>367</v>
      </c>
      <c r="B384" s="103" t="s">
        <v>361</v>
      </c>
      <c r="C384" s="171"/>
      <c r="D384" s="221"/>
      <c r="E384" s="221"/>
      <c r="F384" s="221"/>
      <c r="G384" s="221"/>
      <c r="H384" s="221"/>
      <c r="I384" s="221"/>
      <c r="J384" s="221"/>
      <c r="K384" s="221"/>
      <c r="L384" s="221"/>
      <c r="M384" s="221"/>
      <c r="N384" s="221"/>
      <c r="O384" s="221"/>
      <c r="P384" s="221"/>
      <c r="Q384" s="221"/>
    </row>
    <row r="385" spans="1:17" ht="18.75" x14ac:dyDescent="0.2">
      <c r="A385" s="168" t="s">
        <v>810</v>
      </c>
      <c r="B385" s="168" t="s">
        <v>949</v>
      </c>
      <c r="C385" s="171" t="s">
        <v>923</v>
      </c>
      <c r="D385" s="221"/>
      <c r="E385" s="221"/>
      <c r="F385" s="221"/>
      <c r="G385" s="221"/>
      <c r="H385" s="221"/>
      <c r="I385" s="221"/>
      <c r="J385" s="221"/>
      <c r="K385" s="221"/>
      <c r="L385" s="221"/>
      <c r="M385" s="221"/>
      <c r="N385" s="221"/>
      <c r="O385" s="221"/>
      <c r="P385" s="221"/>
      <c r="Q385" s="221"/>
    </row>
    <row r="386" spans="1:17" ht="18.75" x14ac:dyDescent="0.2">
      <c r="A386" s="168" t="s">
        <v>810</v>
      </c>
      <c r="B386" s="168" t="s">
        <v>998</v>
      </c>
      <c r="C386" s="171" t="s">
        <v>996</v>
      </c>
      <c r="D386" s="221"/>
      <c r="E386" s="221"/>
      <c r="F386" s="221"/>
      <c r="G386" s="221"/>
      <c r="H386" s="221"/>
      <c r="I386" s="221"/>
      <c r="J386" s="221"/>
      <c r="K386" s="221"/>
      <c r="L386" s="221"/>
      <c r="M386" s="221"/>
      <c r="N386" s="221"/>
      <c r="O386" s="221"/>
      <c r="P386" s="221"/>
      <c r="Q386" s="221"/>
    </row>
    <row r="387" spans="1:17" ht="18.75" x14ac:dyDescent="0.2">
      <c r="A387" s="168" t="s">
        <v>810</v>
      </c>
      <c r="B387" s="168" t="s">
        <v>1040</v>
      </c>
      <c r="C387" s="171" t="s">
        <v>1020</v>
      </c>
      <c r="D387" s="221"/>
      <c r="E387" s="221"/>
      <c r="F387" s="221"/>
      <c r="G387" s="221"/>
      <c r="H387" s="221"/>
      <c r="I387" s="221"/>
      <c r="J387" s="221"/>
      <c r="K387" s="221"/>
      <c r="L387" s="221"/>
      <c r="M387" s="221"/>
      <c r="N387" s="221"/>
      <c r="O387" s="221"/>
      <c r="P387" s="221"/>
      <c r="Q387" s="221"/>
    </row>
    <row r="388" spans="1:17" ht="37.5" x14ac:dyDescent="0.2">
      <c r="A388" s="168" t="s">
        <v>810</v>
      </c>
      <c r="B388" s="168" t="s">
        <v>1102</v>
      </c>
      <c r="C388" s="171" t="s">
        <v>1087</v>
      </c>
      <c r="D388" s="221"/>
      <c r="E388" s="221"/>
      <c r="F388" s="221"/>
      <c r="G388" s="221"/>
      <c r="H388" s="221"/>
      <c r="I388" s="221"/>
      <c r="J388" s="221"/>
      <c r="K388" s="221"/>
      <c r="L388" s="221"/>
      <c r="M388" s="221"/>
      <c r="N388" s="221"/>
      <c r="O388" s="221"/>
      <c r="P388" s="221"/>
      <c r="Q388" s="221"/>
    </row>
    <row r="389" spans="1:17" ht="18.75" x14ac:dyDescent="0.2">
      <c r="A389" s="168" t="s">
        <v>810</v>
      </c>
      <c r="B389" s="168" t="s">
        <v>1224</v>
      </c>
      <c r="C389" s="171" t="s">
        <v>870</v>
      </c>
      <c r="D389" s="221"/>
      <c r="E389" s="221"/>
      <c r="F389" s="221"/>
      <c r="G389" s="221"/>
      <c r="H389" s="221"/>
      <c r="I389" s="221"/>
      <c r="J389" s="221"/>
      <c r="K389" s="221"/>
      <c r="L389" s="221"/>
      <c r="M389" s="221"/>
      <c r="N389" s="221"/>
      <c r="O389" s="221"/>
      <c r="P389" s="221"/>
      <c r="Q389" s="221"/>
    </row>
    <row r="390" spans="1:17" ht="18.75" x14ac:dyDescent="0.2">
      <c r="A390" s="168" t="s">
        <v>810</v>
      </c>
      <c r="B390" s="168" t="s">
        <v>1488</v>
      </c>
      <c r="C390" s="171" t="s">
        <v>923</v>
      </c>
      <c r="D390" s="221"/>
      <c r="E390" s="221"/>
      <c r="F390" s="221"/>
      <c r="G390" s="221"/>
      <c r="H390" s="221"/>
      <c r="I390" s="221"/>
      <c r="J390" s="221"/>
      <c r="K390" s="221"/>
      <c r="L390" s="221"/>
      <c r="M390" s="221"/>
      <c r="N390" s="221"/>
      <c r="O390" s="221"/>
      <c r="P390" s="221"/>
      <c r="Q390" s="221"/>
    </row>
    <row r="391" spans="1:17" ht="75" x14ac:dyDescent="0.2">
      <c r="A391" s="103" t="s">
        <v>368</v>
      </c>
      <c r="B391" s="103" t="s">
        <v>362</v>
      </c>
      <c r="C391" s="171"/>
      <c r="D391" s="221"/>
      <c r="E391" s="221"/>
      <c r="F391" s="221"/>
      <c r="G391" s="221"/>
      <c r="H391" s="221"/>
      <c r="I391" s="221"/>
      <c r="J391" s="221"/>
      <c r="K391" s="221"/>
      <c r="L391" s="221"/>
      <c r="M391" s="221"/>
      <c r="N391" s="221"/>
      <c r="O391" s="221"/>
      <c r="P391" s="221"/>
      <c r="Q391" s="221"/>
    </row>
    <row r="392" spans="1:17" ht="37.5" x14ac:dyDescent="0.2">
      <c r="A392" s="103" t="s">
        <v>369</v>
      </c>
      <c r="B392" s="103" t="s">
        <v>363</v>
      </c>
      <c r="C392" s="171"/>
      <c r="D392" s="221"/>
      <c r="E392" s="221"/>
      <c r="F392" s="221"/>
      <c r="G392" s="221"/>
      <c r="H392" s="221"/>
      <c r="I392" s="221"/>
      <c r="J392" s="221"/>
      <c r="K392" s="221"/>
      <c r="L392" s="221"/>
      <c r="M392" s="221"/>
      <c r="N392" s="221"/>
      <c r="O392" s="221"/>
      <c r="P392" s="221"/>
      <c r="Q392" s="221"/>
    </row>
    <row r="393" spans="1:17" ht="18.75" x14ac:dyDescent="0.2">
      <c r="A393" s="168" t="s">
        <v>810</v>
      </c>
      <c r="B393" s="168" t="s">
        <v>1086</v>
      </c>
      <c r="C393" s="171" t="s">
        <v>1080</v>
      </c>
      <c r="D393" s="221"/>
      <c r="E393" s="221"/>
      <c r="F393" s="221"/>
      <c r="G393" s="221"/>
      <c r="H393" s="221"/>
      <c r="I393" s="221"/>
      <c r="J393" s="221"/>
      <c r="K393" s="221"/>
      <c r="L393" s="221"/>
      <c r="M393" s="221"/>
      <c r="N393" s="221"/>
      <c r="O393" s="221"/>
      <c r="P393" s="221"/>
      <c r="Q393" s="221"/>
    </row>
    <row r="394" spans="1:17" ht="18.75" x14ac:dyDescent="0.2">
      <c r="A394" s="168" t="s">
        <v>810</v>
      </c>
      <c r="B394" s="168" t="s">
        <v>1086</v>
      </c>
      <c r="C394" s="171" t="s">
        <v>1138</v>
      </c>
      <c r="D394" s="221"/>
      <c r="E394" s="221"/>
      <c r="F394" s="221"/>
      <c r="G394" s="221"/>
      <c r="H394" s="221"/>
      <c r="I394" s="221"/>
      <c r="J394" s="221"/>
      <c r="K394" s="221"/>
      <c r="L394" s="221"/>
      <c r="M394" s="221"/>
      <c r="N394" s="221"/>
      <c r="O394" s="221"/>
      <c r="P394" s="221"/>
      <c r="Q394" s="221"/>
    </row>
    <row r="395" spans="1:17" ht="56.25" x14ac:dyDescent="0.2">
      <c r="A395" s="103" t="s">
        <v>370</v>
      </c>
      <c r="B395" s="103" t="s">
        <v>364</v>
      </c>
      <c r="C395" s="171"/>
      <c r="D395" s="221"/>
      <c r="E395" s="221"/>
      <c r="F395" s="221"/>
      <c r="G395" s="221"/>
      <c r="H395" s="221"/>
      <c r="I395" s="221"/>
      <c r="J395" s="221"/>
      <c r="K395" s="221"/>
      <c r="L395" s="221"/>
      <c r="M395" s="221"/>
      <c r="N395" s="221"/>
      <c r="O395" s="221"/>
      <c r="P395" s="221"/>
      <c r="Q395" s="221"/>
    </row>
    <row r="396" spans="1:17" ht="56.25" x14ac:dyDescent="0.2">
      <c r="A396" s="103" t="s">
        <v>371</v>
      </c>
      <c r="B396" s="103" t="s">
        <v>365</v>
      </c>
      <c r="C396" s="171"/>
      <c r="D396" s="221"/>
      <c r="E396" s="221"/>
      <c r="F396" s="221"/>
      <c r="G396" s="221"/>
      <c r="H396" s="221"/>
      <c r="I396" s="221"/>
      <c r="J396" s="221"/>
      <c r="K396" s="221"/>
      <c r="L396" s="221"/>
      <c r="M396" s="221"/>
      <c r="N396" s="221"/>
      <c r="O396" s="221"/>
      <c r="P396" s="221"/>
      <c r="Q396" s="221"/>
    </row>
    <row r="397" spans="1:17" ht="37.5" x14ac:dyDescent="0.2">
      <c r="A397" s="103" t="s">
        <v>372</v>
      </c>
      <c r="B397" s="103" t="s">
        <v>366</v>
      </c>
      <c r="C397" s="171"/>
      <c r="D397" s="221"/>
      <c r="E397" s="221"/>
      <c r="F397" s="221"/>
      <c r="G397" s="221"/>
      <c r="H397" s="221"/>
      <c r="I397" s="221"/>
      <c r="J397" s="221"/>
      <c r="K397" s="221"/>
      <c r="L397" s="221"/>
      <c r="M397" s="221"/>
      <c r="N397" s="221"/>
      <c r="O397" s="221"/>
      <c r="P397" s="221"/>
      <c r="Q397" s="221"/>
    </row>
    <row r="398" spans="1:17" ht="37.5" x14ac:dyDescent="0.2">
      <c r="A398" s="188" t="s">
        <v>373</v>
      </c>
      <c r="B398" s="189" t="s">
        <v>374</v>
      </c>
      <c r="C398" s="170"/>
      <c r="D398" s="223"/>
      <c r="E398" s="223"/>
      <c r="F398" s="223"/>
      <c r="G398" s="223"/>
      <c r="H398" s="223"/>
      <c r="I398" s="223"/>
      <c r="J398" s="223"/>
      <c r="K398" s="223"/>
      <c r="L398" s="223"/>
      <c r="M398" s="223"/>
      <c r="N398" s="223"/>
      <c r="O398" s="223"/>
      <c r="P398" s="223"/>
      <c r="Q398" s="223"/>
    </row>
    <row r="399" spans="1:17" ht="56.25" x14ac:dyDescent="0.2">
      <c r="A399" s="103" t="s">
        <v>379</v>
      </c>
      <c r="B399" s="103" t="s">
        <v>375</v>
      </c>
      <c r="C399" s="171"/>
      <c r="D399" s="221"/>
      <c r="E399" s="221"/>
      <c r="F399" s="221"/>
      <c r="G399" s="221"/>
      <c r="H399" s="221"/>
      <c r="I399" s="221"/>
      <c r="J399" s="221"/>
      <c r="K399" s="221"/>
      <c r="L399" s="221"/>
      <c r="M399" s="221"/>
      <c r="N399" s="221"/>
      <c r="O399" s="221"/>
      <c r="P399" s="221"/>
      <c r="Q399" s="221"/>
    </row>
    <row r="400" spans="1:17" ht="37.5" x14ac:dyDescent="0.2">
      <c r="A400" s="168" t="s">
        <v>810</v>
      </c>
      <c r="B400" s="168" t="s">
        <v>838</v>
      </c>
      <c r="C400" s="171" t="s">
        <v>812</v>
      </c>
      <c r="D400" s="221"/>
      <c r="E400" s="221"/>
      <c r="F400" s="221"/>
      <c r="G400" s="221"/>
      <c r="H400" s="221"/>
      <c r="I400" s="221"/>
      <c r="J400" s="221"/>
      <c r="K400" s="221"/>
      <c r="L400" s="221"/>
      <c r="M400" s="221"/>
      <c r="N400" s="221"/>
      <c r="O400" s="221"/>
      <c r="P400" s="221"/>
      <c r="Q400" s="221"/>
    </row>
    <row r="401" spans="1:17" ht="37.5" x14ac:dyDescent="0.2">
      <c r="A401" s="168" t="s">
        <v>810</v>
      </c>
      <c r="B401" s="168" t="s">
        <v>1473</v>
      </c>
      <c r="C401" s="171" t="s">
        <v>1070</v>
      </c>
      <c r="D401" s="221"/>
      <c r="E401" s="221"/>
      <c r="F401" s="221"/>
      <c r="G401" s="221"/>
      <c r="H401" s="221"/>
      <c r="I401" s="221"/>
      <c r="J401" s="221"/>
      <c r="K401" s="221"/>
      <c r="L401" s="221"/>
      <c r="M401" s="221"/>
      <c r="N401" s="221"/>
      <c r="O401" s="221"/>
      <c r="P401" s="221"/>
      <c r="Q401" s="221"/>
    </row>
    <row r="402" spans="1:17" ht="56.25" x14ac:dyDescent="0.2">
      <c r="A402" s="168" t="s">
        <v>810</v>
      </c>
      <c r="B402" s="168" t="s">
        <v>1499</v>
      </c>
      <c r="C402" s="171" t="s">
        <v>923</v>
      </c>
      <c r="D402" s="221"/>
      <c r="E402" s="221"/>
      <c r="F402" s="221"/>
      <c r="G402" s="221"/>
      <c r="H402" s="221"/>
      <c r="I402" s="221"/>
      <c r="J402" s="221"/>
      <c r="K402" s="221"/>
      <c r="L402" s="221"/>
      <c r="M402" s="221"/>
      <c r="N402" s="221"/>
      <c r="O402" s="221"/>
      <c r="P402" s="221"/>
      <c r="Q402" s="221"/>
    </row>
    <row r="403" spans="1:17" ht="56.25" x14ac:dyDescent="0.2">
      <c r="A403" s="168" t="s">
        <v>810</v>
      </c>
      <c r="B403" s="168" t="s">
        <v>1500</v>
      </c>
      <c r="C403" s="171" t="s">
        <v>923</v>
      </c>
      <c r="D403" s="221"/>
      <c r="E403" s="221"/>
      <c r="F403" s="221"/>
      <c r="G403" s="221"/>
      <c r="H403" s="221"/>
      <c r="I403" s="221"/>
      <c r="J403" s="221"/>
      <c r="K403" s="221"/>
      <c r="L403" s="221"/>
      <c r="M403" s="221"/>
      <c r="N403" s="221"/>
      <c r="O403" s="221"/>
      <c r="P403" s="221"/>
      <c r="Q403" s="221"/>
    </row>
    <row r="404" spans="1:17" ht="37.5" x14ac:dyDescent="0.2">
      <c r="A404" s="103" t="s">
        <v>380</v>
      </c>
      <c r="B404" s="103" t="s">
        <v>376</v>
      </c>
      <c r="C404" s="171"/>
      <c r="D404" s="221"/>
      <c r="E404" s="221"/>
      <c r="F404" s="221"/>
      <c r="G404" s="221"/>
      <c r="H404" s="221"/>
      <c r="I404" s="221"/>
      <c r="J404" s="221"/>
      <c r="K404" s="221"/>
      <c r="L404" s="221"/>
      <c r="M404" s="221"/>
      <c r="N404" s="221"/>
      <c r="O404" s="221"/>
      <c r="P404" s="221"/>
      <c r="Q404" s="221"/>
    </row>
    <row r="405" spans="1:17" ht="37.5" x14ac:dyDescent="0.2">
      <c r="A405" s="168" t="s">
        <v>810</v>
      </c>
      <c r="B405" s="168" t="s">
        <v>835</v>
      </c>
      <c r="C405" s="171" t="s">
        <v>812</v>
      </c>
      <c r="D405" s="221"/>
      <c r="E405" s="221"/>
      <c r="F405" s="221"/>
      <c r="G405" s="221"/>
      <c r="H405" s="221"/>
      <c r="I405" s="221"/>
      <c r="J405" s="221"/>
      <c r="K405" s="221"/>
      <c r="L405" s="221"/>
      <c r="M405" s="221"/>
      <c r="N405" s="221"/>
      <c r="O405" s="221"/>
      <c r="P405" s="221"/>
      <c r="Q405" s="221"/>
    </row>
    <row r="406" spans="1:17" ht="37.5" x14ac:dyDescent="0.2">
      <c r="A406" s="168" t="s">
        <v>810</v>
      </c>
      <c r="B406" s="168" t="s">
        <v>836</v>
      </c>
      <c r="C406" s="171" t="s">
        <v>837</v>
      </c>
      <c r="D406" s="221"/>
      <c r="E406" s="221"/>
      <c r="F406" s="221"/>
      <c r="G406" s="221"/>
      <c r="H406" s="221"/>
      <c r="I406" s="221"/>
      <c r="J406" s="221"/>
      <c r="K406" s="221"/>
      <c r="L406" s="221"/>
      <c r="M406" s="221"/>
      <c r="N406" s="221"/>
      <c r="O406" s="221"/>
      <c r="P406" s="221"/>
      <c r="Q406" s="221"/>
    </row>
    <row r="407" spans="1:17" ht="37.5" x14ac:dyDescent="0.2">
      <c r="A407" s="168" t="s">
        <v>810</v>
      </c>
      <c r="B407" s="168" t="s">
        <v>839</v>
      </c>
      <c r="C407" s="171" t="s">
        <v>812</v>
      </c>
      <c r="D407" s="221"/>
      <c r="E407" s="221"/>
      <c r="F407" s="221"/>
      <c r="G407" s="221"/>
      <c r="H407" s="221"/>
      <c r="I407" s="221"/>
      <c r="J407" s="221"/>
      <c r="K407" s="221"/>
      <c r="L407" s="221"/>
      <c r="M407" s="221"/>
      <c r="N407" s="221"/>
      <c r="O407" s="221"/>
      <c r="P407" s="221"/>
      <c r="Q407" s="221"/>
    </row>
    <row r="408" spans="1:17" ht="37.5" x14ac:dyDescent="0.2">
      <c r="A408" s="103" t="s">
        <v>381</v>
      </c>
      <c r="B408" s="103" t="s">
        <v>377</v>
      </c>
      <c r="C408" s="171"/>
      <c r="D408" s="221"/>
      <c r="E408" s="221"/>
      <c r="F408" s="221"/>
      <c r="G408" s="221"/>
      <c r="H408" s="221"/>
      <c r="I408" s="221"/>
      <c r="J408" s="221"/>
      <c r="K408" s="221"/>
      <c r="L408" s="221"/>
      <c r="M408" s="221"/>
      <c r="N408" s="221"/>
      <c r="O408" s="221"/>
      <c r="P408" s="221"/>
      <c r="Q408" s="221"/>
    </row>
    <row r="409" spans="1:17" ht="37.5" x14ac:dyDescent="0.2">
      <c r="A409" s="103" t="s">
        <v>382</v>
      </c>
      <c r="B409" s="103" t="s">
        <v>378</v>
      </c>
      <c r="C409" s="171"/>
      <c r="D409" s="221"/>
      <c r="E409" s="221"/>
      <c r="F409" s="221"/>
      <c r="G409" s="221"/>
      <c r="H409" s="221"/>
      <c r="I409" s="221"/>
      <c r="J409" s="221"/>
      <c r="K409" s="221"/>
      <c r="L409" s="221"/>
      <c r="M409" s="221"/>
      <c r="N409" s="221"/>
      <c r="O409" s="221"/>
      <c r="P409" s="221"/>
      <c r="Q409" s="221"/>
    </row>
    <row r="410" spans="1:17" ht="18.75" x14ac:dyDescent="0.2">
      <c r="A410" s="188" t="s">
        <v>383</v>
      </c>
      <c r="B410" s="189" t="s">
        <v>384</v>
      </c>
      <c r="C410" s="170"/>
      <c r="D410" s="223"/>
      <c r="E410" s="223"/>
      <c r="F410" s="223"/>
      <c r="G410" s="223"/>
      <c r="H410" s="223"/>
      <c r="I410" s="223"/>
      <c r="J410" s="223"/>
      <c r="K410" s="223"/>
      <c r="L410" s="223"/>
      <c r="M410" s="223"/>
      <c r="N410" s="223"/>
      <c r="O410" s="223"/>
      <c r="P410" s="223"/>
      <c r="Q410" s="223"/>
    </row>
    <row r="411" spans="1:17" ht="18.75" x14ac:dyDescent="0.2">
      <c r="A411" s="103" t="s">
        <v>389</v>
      </c>
      <c r="B411" s="103" t="s">
        <v>385</v>
      </c>
      <c r="C411" s="171"/>
      <c r="D411" s="221"/>
      <c r="E411" s="221"/>
      <c r="F411" s="221"/>
      <c r="G411" s="221"/>
      <c r="H411" s="221"/>
      <c r="I411" s="221"/>
      <c r="J411" s="221"/>
      <c r="K411" s="221"/>
      <c r="L411" s="221"/>
      <c r="M411" s="221"/>
      <c r="N411" s="221"/>
      <c r="O411" s="221"/>
      <c r="P411" s="221"/>
      <c r="Q411" s="221"/>
    </row>
    <row r="412" spans="1:17" ht="18.75" x14ac:dyDescent="0.2">
      <c r="A412" s="103" t="s">
        <v>390</v>
      </c>
      <c r="B412" s="103" t="s">
        <v>386</v>
      </c>
      <c r="C412" s="171"/>
      <c r="D412" s="221"/>
      <c r="E412" s="221"/>
      <c r="F412" s="221"/>
      <c r="G412" s="221"/>
      <c r="H412" s="221"/>
      <c r="I412" s="221"/>
      <c r="J412" s="221"/>
      <c r="K412" s="221"/>
      <c r="L412" s="221"/>
      <c r="M412" s="221"/>
      <c r="N412" s="221"/>
      <c r="O412" s="221"/>
      <c r="P412" s="221"/>
      <c r="Q412" s="221"/>
    </row>
    <row r="413" spans="1:17" ht="18.75" x14ac:dyDescent="0.2">
      <c r="A413" s="168" t="s">
        <v>810</v>
      </c>
      <c r="B413" s="168" t="s">
        <v>834</v>
      </c>
      <c r="C413" s="171" t="s">
        <v>812</v>
      </c>
      <c r="D413" s="221"/>
      <c r="E413" s="221"/>
      <c r="F413" s="221"/>
      <c r="G413" s="221"/>
      <c r="H413" s="221"/>
      <c r="I413" s="221"/>
      <c r="J413" s="221"/>
      <c r="K413" s="221"/>
      <c r="L413" s="221"/>
      <c r="M413" s="221"/>
      <c r="N413" s="221"/>
      <c r="O413" s="221"/>
      <c r="P413" s="221"/>
      <c r="Q413" s="221"/>
    </row>
    <row r="414" spans="1:17" ht="56.25" x14ac:dyDescent="0.2">
      <c r="A414" s="168" t="s">
        <v>810</v>
      </c>
      <c r="B414" s="168" t="s">
        <v>1411</v>
      </c>
      <c r="C414" s="171" t="s">
        <v>1412</v>
      </c>
      <c r="D414" s="221"/>
      <c r="E414" s="221"/>
      <c r="F414" s="221"/>
      <c r="G414" s="221"/>
      <c r="H414" s="221"/>
      <c r="I414" s="221"/>
      <c r="J414" s="221"/>
      <c r="K414" s="221"/>
      <c r="L414" s="221"/>
      <c r="M414" s="221"/>
      <c r="N414" s="221"/>
      <c r="O414" s="221"/>
      <c r="P414" s="221"/>
      <c r="Q414" s="221"/>
    </row>
    <row r="415" spans="1:17" ht="37.5" x14ac:dyDescent="0.2">
      <c r="A415" s="103" t="s">
        <v>391</v>
      </c>
      <c r="B415" s="103" t="s">
        <v>387</v>
      </c>
      <c r="C415" s="171"/>
      <c r="D415" s="221"/>
      <c r="E415" s="221"/>
      <c r="F415" s="221"/>
      <c r="G415" s="221"/>
      <c r="H415" s="221"/>
      <c r="I415" s="221"/>
      <c r="J415" s="221"/>
      <c r="K415" s="221"/>
      <c r="L415" s="221"/>
      <c r="M415" s="221"/>
      <c r="N415" s="221"/>
      <c r="O415" s="221"/>
      <c r="P415" s="221"/>
      <c r="Q415" s="221"/>
    </row>
    <row r="416" spans="1:17" ht="18.75" x14ac:dyDescent="0.2">
      <c r="A416" s="168" t="s">
        <v>810</v>
      </c>
      <c r="B416" s="168" t="s">
        <v>826</v>
      </c>
      <c r="C416" s="171" t="s">
        <v>812</v>
      </c>
      <c r="D416" s="221"/>
      <c r="E416" s="221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</row>
    <row r="417" spans="1:17" ht="37.5" x14ac:dyDescent="0.2">
      <c r="A417" s="103" t="s">
        <v>392</v>
      </c>
      <c r="B417" s="103" t="s">
        <v>388</v>
      </c>
      <c r="C417" s="171"/>
      <c r="D417" s="221"/>
      <c r="E417" s="221"/>
      <c r="F417" s="221"/>
      <c r="G417" s="221"/>
      <c r="H417" s="221"/>
      <c r="I417" s="221"/>
      <c r="J417" s="221"/>
      <c r="K417" s="221"/>
      <c r="L417" s="221"/>
      <c r="M417" s="221"/>
      <c r="N417" s="221"/>
      <c r="O417" s="221"/>
      <c r="P417" s="221"/>
      <c r="Q417" s="221"/>
    </row>
    <row r="418" spans="1:17" ht="37.5" x14ac:dyDescent="0.2">
      <c r="A418" s="185" t="s">
        <v>393</v>
      </c>
      <c r="B418" s="186" t="s">
        <v>395</v>
      </c>
      <c r="C418" s="187"/>
      <c r="D418" s="225"/>
      <c r="E418" s="225"/>
      <c r="F418" s="225"/>
      <c r="G418" s="225"/>
      <c r="H418" s="225"/>
      <c r="I418" s="225"/>
      <c r="J418" s="225"/>
      <c r="K418" s="225"/>
      <c r="L418" s="225"/>
      <c r="M418" s="225"/>
      <c r="N418" s="225"/>
      <c r="O418" s="225"/>
      <c r="P418" s="225"/>
      <c r="Q418" s="225"/>
    </row>
    <row r="419" spans="1:17" ht="37.5" x14ac:dyDescent="0.2">
      <c r="A419" s="188" t="s">
        <v>394</v>
      </c>
      <c r="B419" s="189" t="s">
        <v>396</v>
      </c>
      <c r="C419" s="170"/>
      <c r="D419" s="223"/>
      <c r="E419" s="223"/>
      <c r="F419" s="223"/>
      <c r="G419" s="223"/>
      <c r="H419" s="223"/>
      <c r="I419" s="223"/>
      <c r="J419" s="223"/>
      <c r="K419" s="223"/>
      <c r="L419" s="223"/>
      <c r="M419" s="223"/>
      <c r="N419" s="223"/>
      <c r="O419" s="223"/>
      <c r="P419" s="223"/>
      <c r="Q419" s="223"/>
    </row>
    <row r="420" spans="1:17" ht="56.25" x14ac:dyDescent="0.2">
      <c r="A420" s="103" t="s">
        <v>400</v>
      </c>
      <c r="B420" s="103" t="s">
        <v>397</v>
      </c>
      <c r="C420" s="171"/>
      <c r="D420" s="221"/>
      <c r="E420" s="221"/>
      <c r="F420" s="221"/>
      <c r="G420" s="221"/>
      <c r="H420" s="221"/>
      <c r="I420" s="221"/>
      <c r="J420" s="221"/>
      <c r="K420" s="221"/>
      <c r="L420" s="221"/>
      <c r="M420" s="221"/>
      <c r="N420" s="221"/>
      <c r="O420" s="221"/>
      <c r="P420" s="221"/>
      <c r="Q420" s="221"/>
    </row>
    <row r="421" spans="1:17" ht="37.5" x14ac:dyDescent="0.2">
      <c r="A421" s="168" t="s">
        <v>810</v>
      </c>
      <c r="B421" s="168" t="s">
        <v>1052</v>
      </c>
      <c r="C421" s="171" t="s">
        <v>1020</v>
      </c>
      <c r="D421" s="221"/>
      <c r="E421" s="221"/>
      <c r="F421" s="221"/>
      <c r="G421" s="221"/>
      <c r="H421" s="221"/>
      <c r="I421" s="221"/>
      <c r="J421" s="221"/>
      <c r="K421" s="221"/>
      <c r="L421" s="221"/>
      <c r="M421" s="221"/>
      <c r="N421" s="221"/>
      <c r="O421" s="221"/>
      <c r="P421" s="221"/>
      <c r="Q421" s="221"/>
    </row>
    <row r="422" spans="1:17" ht="37.5" x14ac:dyDescent="0.2">
      <c r="A422" s="103" t="s">
        <v>401</v>
      </c>
      <c r="B422" s="103" t="s">
        <v>398</v>
      </c>
      <c r="C422" s="171"/>
      <c r="D422" s="221"/>
      <c r="E422" s="221"/>
      <c r="F422" s="221"/>
      <c r="G422" s="221"/>
      <c r="H422" s="221"/>
      <c r="I422" s="221"/>
      <c r="J422" s="221"/>
      <c r="K422" s="221"/>
      <c r="L422" s="221"/>
      <c r="M422" s="221"/>
      <c r="N422" s="221"/>
      <c r="O422" s="221"/>
      <c r="P422" s="221"/>
      <c r="Q422" s="221"/>
    </row>
    <row r="423" spans="1:17" ht="56.25" x14ac:dyDescent="0.2">
      <c r="A423" s="103" t="s">
        <v>402</v>
      </c>
      <c r="B423" s="103" t="s">
        <v>399</v>
      </c>
      <c r="C423" s="171"/>
      <c r="D423" s="221"/>
      <c r="E423" s="221"/>
      <c r="F423" s="221"/>
      <c r="G423" s="221"/>
      <c r="H423" s="221"/>
      <c r="I423" s="221"/>
      <c r="J423" s="221"/>
      <c r="K423" s="221"/>
      <c r="L423" s="221"/>
      <c r="M423" s="221"/>
      <c r="N423" s="221"/>
      <c r="O423" s="221"/>
      <c r="P423" s="221"/>
      <c r="Q423" s="221"/>
    </row>
    <row r="424" spans="1:17" ht="37.5" x14ac:dyDescent="0.2">
      <c r="A424" s="188" t="s">
        <v>403</v>
      </c>
      <c r="B424" s="189" t="s">
        <v>404</v>
      </c>
      <c r="C424" s="170"/>
      <c r="D424" s="223"/>
      <c r="E424" s="223"/>
      <c r="F424" s="223"/>
      <c r="G424" s="223"/>
      <c r="H424" s="223"/>
      <c r="I424" s="223"/>
      <c r="J424" s="223"/>
      <c r="K424" s="223"/>
      <c r="L424" s="223"/>
      <c r="M424" s="223"/>
      <c r="N424" s="223"/>
      <c r="O424" s="223"/>
      <c r="P424" s="223"/>
      <c r="Q424" s="223"/>
    </row>
    <row r="425" spans="1:17" ht="37.5" x14ac:dyDescent="0.2">
      <c r="A425" s="103" t="s">
        <v>407</v>
      </c>
      <c r="B425" s="103" t="s">
        <v>405</v>
      </c>
      <c r="C425" s="171"/>
      <c r="D425" s="221"/>
      <c r="E425" s="221"/>
      <c r="F425" s="221"/>
      <c r="G425" s="221"/>
      <c r="H425" s="221"/>
      <c r="I425" s="221"/>
      <c r="J425" s="221"/>
      <c r="K425" s="221"/>
      <c r="L425" s="221"/>
      <c r="M425" s="221"/>
      <c r="N425" s="221"/>
      <c r="O425" s="221"/>
      <c r="P425" s="221"/>
      <c r="Q425" s="221"/>
    </row>
    <row r="426" spans="1:17" ht="37.5" x14ac:dyDescent="0.2">
      <c r="A426" s="168" t="s">
        <v>810</v>
      </c>
      <c r="B426" s="168" t="s">
        <v>981</v>
      </c>
      <c r="C426" s="171" t="s">
        <v>976</v>
      </c>
      <c r="D426" s="221"/>
      <c r="E426" s="221"/>
      <c r="F426" s="221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</row>
    <row r="427" spans="1:17" ht="37.5" x14ac:dyDescent="0.2">
      <c r="A427" s="168" t="s">
        <v>810</v>
      </c>
      <c r="B427" s="168" t="s">
        <v>995</v>
      </c>
      <c r="C427" s="171" t="s">
        <v>985</v>
      </c>
      <c r="D427" s="221"/>
      <c r="E427" s="221"/>
      <c r="F427" s="221"/>
      <c r="G427" s="221"/>
      <c r="H427" s="221"/>
      <c r="I427" s="221"/>
      <c r="J427" s="221"/>
      <c r="K427" s="221"/>
      <c r="L427" s="221"/>
      <c r="M427" s="221"/>
      <c r="N427" s="221"/>
      <c r="O427" s="221"/>
      <c r="P427" s="221"/>
      <c r="Q427" s="221"/>
    </row>
    <row r="428" spans="1:17" ht="37.5" x14ac:dyDescent="0.2">
      <c r="A428" s="168" t="s">
        <v>810</v>
      </c>
      <c r="B428" s="168" t="s">
        <v>1008</v>
      </c>
      <c r="C428" s="171" t="s">
        <v>996</v>
      </c>
      <c r="D428" s="221"/>
      <c r="E428" s="221"/>
      <c r="F428" s="221"/>
      <c r="G428" s="221"/>
      <c r="H428" s="221"/>
      <c r="I428" s="221"/>
      <c r="J428" s="221"/>
      <c r="K428" s="221"/>
      <c r="L428" s="221"/>
      <c r="M428" s="221"/>
      <c r="N428" s="221"/>
      <c r="O428" s="221"/>
      <c r="P428" s="221"/>
      <c r="Q428" s="221"/>
    </row>
    <row r="429" spans="1:17" ht="37.5" x14ac:dyDescent="0.2">
      <c r="A429" s="168" t="s">
        <v>810</v>
      </c>
      <c r="B429" s="168" t="s">
        <v>1023</v>
      </c>
      <c r="C429" s="171" t="s">
        <v>1020</v>
      </c>
      <c r="D429" s="221"/>
      <c r="E429" s="221"/>
      <c r="F429" s="221"/>
      <c r="G429" s="221"/>
      <c r="H429" s="221"/>
      <c r="I429" s="221"/>
      <c r="J429" s="221"/>
      <c r="K429" s="221"/>
      <c r="L429" s="221"/>
      <c r="M429" s="221"/>
      <c r="N429" s="221"/>
      <c r="O429" s="221"/>
      <c r="P429" s="221"/>
      <c r="Q429" s="221"/>
    </row>
    <row r="430" spans="1:17" ht="56.25" x14ac:dyDescent="0.2">
      <c r="A430" s="168" t="s">
        <v>810</v>
      </c>
      <c r="B430" s="168" t="s">
        <v>1031</v>
      </c>
      <c r="C430" s="171" t="s">
        <v>1020</v>
      </c>
      <c r="D430" s="221"/>
      <c r="E430" s="221"/>
      <c r="F430" s="221"/>
      <c r="G430" s="221"/>
      <c r="H430" s="221"/>
      <c r="I430" s="221"/>
      <c r="J430" s="221"/>
      <c r="K430" s="221"/>
      <c r="L430" s="221"/>
      <c r="M430" s="221"/>
      <c r="N430" s="221"/>
      <c r="O430" s="221"/>
      <c r="P430" s="221"/>
      <c r="Q430" s="221"/>
    </row>
    <row r="431" spans="1:17" ht="18.75" x14ac:dyDescent="0.2">
      <c r="A431" s="168" t="s">
        <v>810</v>
      </c>
      <c r="B431" s="168" t="s">
        <v>1034</v>
      </c>
      <c r="C431" s="171" t="s">
        <v>1020</v>
      </c>
      <c r="D431" s="221"/>
      <c r="E431" s="221"/>
      <c r="F431" s="221"/>
      <c r="G431" s="221"/>
      <c r="H431" s="221"/>
      <c r="I431" s="221"/>
      <c r="J431" s="221"/>
      <c r="K431" s="221"/>
      <c r="L431" s="221"/>
      <c r="M431" s="221"/>
      <c r="N431" s="221"/>
      <c r="O431" s="221"/>
      <c r="P431" s="221"/>
      <c r="Q431" s="221"/>
    </row>
    <row r="432" spans="1:17" ht="18.75" x14ac:dyDescent="0.2">
      <c r="A432" s="168" t="s">
        <v>810</v>
      </c>
      <c r="B432" s="168" t="s">
        <v>1043</v>
      </c>
      <c r="C432" s="171" t="s">
        <v>1020</v>
      </c>
      <c r="D432" s="221"/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  <c r="O432" s="221"/>
      <c r="P432" s="221"/>
      <c r="Q432" s="221"/>
    </row>
    <row r="433" spans="1:17" ht="18.75" x14ac:dyDescent="0.2">
      <c r="A433" s="168" t="s">
        <v>810</v>
      </c>
      <c r="B433" s="168" t="s">
        <v>1109</v>
      </c>
      <c r="C433" s="171" t="s">
        <v>1104</v>
      </c>
      <c r="D433" s="221"/>
      <c r="E433" s="221"/>
      <c r="F433" s="221"/>
      <c r="G433" s="221"/>
      <c r="H433" s="221"/>
      <c r="I433" s="221"/>
      <c r="J433" s="221"/>
      <c r="K433" s="221"/>
      <c r="L433" s="221"/>
      <c r="M433" s="221"/>
      <c r="N433" s="221"/>
      <c r="O433" s="221"/>
      <c r="P433" s="221"/>
      <c r="Q433" s="221"/>
    </row>
    <row r="434" spans="1:17" ht="56.25" x14ac:dyDescent="0.2">
      <c r="A434" s="168" t="s">
        <v>810</v>
      </c>
      <c r="B434" s="168" t="s">
        <v>1148</v>
      </c>
      <c r="C434" s="171" t="s">
        <v>1138</v>
      </c>
      <c r="D434" s="221"/>
      <c r="E434" s="221"/>
      <c r="F434" s="221"/>
      <c r="G434" s="221"/>
      <c r="H434" s="221"/>
      <c r="I434" s="221"/>
      <c r="J434" s="221"/>
      <c r="K434" s="221"/>
      <c r="L434" s="221"/>
      <c r="M434" s="221"/>
      <c r="N434" s="221"/>
      <c r="O434" s="221"/>
      <c r="P434" s="221"/>
      <c r="Q434" s="221"/>
    </row>
    <row r="435" spans="1:17" ht="37.5" x14ac:dyDescent="0.2">
      <c r="A435" s="168" t="s">
        <v>810</v>
      </c>
      <c r="B435" s="168" t="s">
        <v>1152</v>
      </c>
      <c r="C435" s="171" t="s">
        <v>1150</v>
      </c>
      <c r="D435" s="221"/>
      <c r="E435" s="221"/>
      <c r="F435" s="221"/>
      <c r="G435" s="221"/>
      <c r="H435" s="221"/>
      <c r="I435" s="221"/>
      <c r="J435" s="221"/>
      <c r="K435" s="221"/>
      <c r="L435" s="221"/>
      <c r="M435" s="221"/>
      <c r="N435" s="221"/>
      <c r="O435" s="221"/>
      <c r="P435" s="221"/>
      <c r="Q435" s="221"/>
    </row>
    <row r="436" spans="1:17" ht="18.75" x14ac:dyDescent="0.2">
      <c r="A436" s="168" t="s">
        <v>810</v>
      </c>
      <c r="B436" s="168" t="s">
        <v>1034</v>
      </c>
      <c r="C436" s="171" t="s">
        <v>1070</v>
      </c>
      <c r="D436" s="221"/>
      <c r="E436" s="221"/>
      <c r="F436" s="221"/>
      <c r="G436" s="221"/>
      <c r="H436" s="221"/>
      <c r="I436" s="221"/>
      <c r="J436" s="221"/>
      <c r="K436" s="221"/>
      <c r="L436" s="221"/>
      <c r="M436" s="221"/>
      <c r="N436" s="221"/>
      <c r="O436" s="221"/>
      <c r="P436" s="221"/>
      <c r="Q436" s="221"/>
    </row>
    <row r="437" spans="1:17" ht="18.75" x14ac:dyDescent="0.2">
      <c r="A437" s="168" t="s">
        <v>810</v>
      </c>
      <c r="B437" s="168" t="s">
        <v>1471</v>
      </c>
      <c r="C437" s="171" t="s">
        <v>1070</v>
      </c>
      <c r="D437" s="221"/>
      <c r="E437" s="221"/>
      <c r="F437" s="221"/>
      <c r="G437" s="221"/>
      <c r="H437" s="221"/>
      <c r="I437" s="221"/>
      <c r="J437" s="221"/>
      <c r="K437" s="221"/>
      <c r="L437" s="221"/>
      <c r="M437" s="221"/>
      <c r="N437" s="221"/>
      <c r="O437" s="221"/>
      <c r="P437" s="221"/>
      <c r="Q437" s="221"/>
    </row>
    <row r="438" spans="1:17" ht="37.5" x14ac:dyDescent="0.2">
      <c r="A438" s="168" t="s">
        <v>810</v>
      </c>
      <c r="B438" s="168" t="s">
        <v>1507</v>
      </c>
      <c r="C438" s="171" t="s">
        <v>1506</v>
      </c>
      <c r="D438" s="221"/>
      <c r="E438" s="221"/>
      <c r="F438" s="221"/>
      <c r="G438" s="221"/>
      <c r="H438" s="221"/>
      <c r="I438" s="221"/>
      <c r="J438" s="221"/>
      <c r="K438" s="221"/>
      <c r="L438" s="221"/>
      <c r="M438" s="221"/>
      <c r="N438" s="221"/>
      <c r="O438" s="221"/>
      <c r="P438" s="221"/>
      <c r="Q438" s="221"/>
    </row>
    <row r="439" spans="1:17" ht="37.5" x14ac:dyDescent="0.2">
      <c r="A439" s="103" t="s">
        <v>408</v>
      </c>
      <c r="B439" s="103" t="s">
        <v>406</v>
      </c>
      <c r="C439" s="171"/>
      <c r="D439" s="221"/>
      <c r="E439" s="221"/>
      <c r="F439" s="221"/>
      <c r="G439" s="221"/>
      <c r="H439" s="221"/>
      <c r="I439" s="221"/>
      <c r="J439" s="221"/>
      <c r="K439" s="221"/>
      <c r="L439" s="221"/>
      <c r="M439" s="221"/>
      <c r="N439" s="221"/>
      <c r="O439" s="221"/>
      <c r="P439" s="221"/>
      <c r="Q439" s="221"/>
    </row>
    <row r="440" spans="1:17" ht="37.5" x14ac:dyDescent="0.2">
      <c r="A440" s="103" t="s">
        <v>1196</v>
      </c>
      <c r="B440" s="103" t="s">
        <v>1197</v>
      </c>
      <c r="C440" s="171"/>
      <c r="D440" s="221"/>
      <c r="E440" s="221"/>
      <c r="F440" s="221"/>
      <c r="G440" s="221"/>
      <c r="H440" s="221"/>
      <c r="I440" s="221"/>
      <c r="J440" s="221"/>
      <c r="K440" s="221"/>
      <c r="L440" s="221"/>
      <c r="M440" s="221"/>
      <c r="N440" s="221"/>
      <c r="O440" s="221"/>
      <c r="P440" s="221"/>
      <c r="Q440" s="221"/>
    </row>
    <row r="441" spans="1:17" ht="56.25" x14ac:dyDescent="0.2">
      <c r="A441" s="168" t="s">
        <v>810</v>
      </c>
      <c r="B441" s="168" t="s">
        <v>1200</v>
      </c>
      <c r="C441" s="171" t="s">
        <v>870</v>
      </c>
      <c r="D441" s="221"/>
      <c r="E441" s="221"/>
      <c r="F441" s="221"/>
      <c r="G441" s="221"/>
      <c r="H441" s="221"/>
      <c r="I441" s="221"/>
      <c r="J441" s="221"/>
      <c r="K441" s="221"/>
      <c r="L441" s="221"/>
      <c r="M441" s="221"/>
      <c r="N441" s="221"/>
      <c r="O441" s="221"/>
      <c r="P441" s="221"/>
      <c r="Q441" s="221"/>
    </row>
    <row r="442" spans="1:17" ht="37.5" x14ac:dyDescent="0.2">
      <c r="A442" s="168" t="s">
        <v>810</v>
      </c>
      <c r="B442" s="168" t="s">
        <v>1201</v>
      </c>
      <c r="C442" s="171" t="s">
        <v>870</v>
      </c>
      <c r="D442" s="221"/>
      <c r="E442" s="221"/>
      <c r="F442" s="221"/>
      <c r="G442" s="221"/>
      <c r="H442" s="221"/>
      <c r="I442" s="221"/>
      <c r="J442" s="221"/>
      <c r="K442" s="221"/>
      <c r="L442" s="221"/>
      <c r="M442" s="221"/>
      <c r="N442" s="221"/>
      <c r="O442" s="221"/>
      <c r="P442" s="221"/>
      <c r="Q442" s="221"/>
    </row>
    <row r="443" spans="1:17" ht="37.5" x14ac:dyDescent="0.2">
      <c r="A443" s="168" t="s">
        <v>810</v>
      </c>
      <c r="B443" s="168" t="s">
        <v>1198</v>
      </c>
      <c r="C443" s="171" t="s">
        <v>1020</v>
      </c>
      <c r="D443" s="221"/>
      <c r="E443" s="221"/>
      <c r="F443" s="221"/>
      <c r="G443" s="221"/>
      <c r="H443" s="221"/>
      <c r="I443" s="221"/>
      <c r="J443" s="221"/>
      <c r="K443" s="221"/>
      <c r="L443" s="221"/>
      <c r="M443" s="221"/>
      <c r="N443" s="221"/>
      <c r="O443" s="221"/>
      <c r="P443" s="221"/>
      <c r="Q443" s="221"/>
    </row>
    <row r="444" spans="1:17" ht="18.75" x14ac:dyDescent="0.2">
      <c r="A444" s="168" t="s">
        <v>810</v>
      </c>
      <c r="B444" s="168" t="s">
        <v>1202</v>
      </c>
      <c r="C444" s="171" t="s">
        <v>1150</v>
      </c>
      <c r="D444" s="221"/>
      <c r="E444" s="221"/>
      <c r="F444" s="221"/>
      <c r="G444" s="221"/>
      <c r="H444" s="221"/>
      <c r="I444" s="221"/>
      <c r="J444" s="221"/>
      <c r="K444" s="221"/>
      <c r="L444" s="221"/>
      <c r="M444" s="221"/>
      <c r="N444" s="221"/>
      <c r="O444" s="221"/>
      <c r="P444" s="221"/>
      <c r="Q444" s="221"/>
    </row>
    <row r="445" spans="1:17" ht="37.5" x14ac:dyDescent="0.2">
      <c r="A445" s="168" t="s">
        <v>810</v>
      </c>
      <c r="B445" s="168" t="s">
        <v>1199</v>
      </c>
      <c r="C445" s="171" t="s">
        <v>1114</v>
      </c>
      <c r="D445" s="221"/>
      <c r="E445" s="221"/>
      <c r="F445" s="221"/>
      <c r="G445" s="221"/>
      <c r="H445" s="221"/>
      <c r="I445" s="221"/>
      <c r="J445" s="221"/>
      <c r="K445" s="221"/>
      <c r="L445" s="221"/>
      <c r="M445" s="221"/>
      <c r="N445" s="221"/>
      <c r="O445" s="221"/>
      <c r="P445" s="221"/>
      <c r="Q445" s="221"/>
    </row>
    <row r="446" spans="1:17" ht="37.5" x14ac:dyDescent="0.2">
      <c r="A446" s="168" t="s">
        <v>810</v>
      </c>
      <c r="B446" s="168" t="s">
        <v>1227</v>
      </c>
      <c r="C446" s="171" t="s">
        <v>1087</v>
      </c>
      <c r="D446" s="221"/>
      <c r="E446" s="221"/>
      <c r="F446" s="221"/>
      <c r="G446" s="221"/>
      <c r="H446" s="221"/>
      <c r="I446" s="221"/>
      <c r="J446" s="221"/>
      <c r="K446" s="221"/>
      <c r="L446" s="221"/>
      <c r="M446" s="221"/>
      <c r="N446" s="221"/>
      <c r="O446" s="221"/>
      <c r="P446" s="221"/>
      <c r="Q446" s="221"/>
    </row>
    <row r="447" spans="1:17" ht="37.5" x14ac:dyDescent="0.2">
      <c r="A447" s="168" t="s">
        <v>810</v>
      </c>
      <c r="B447" s="168" t="s">
        <v>1394</v>
      </c>
      <c r="C447" s="171" t="s">
        <v>1228</v>
      </c>
      <c r="D447" s="221"/>
      <c r="E447" s="221"/>
      <c r="F447" s="221"/>
      <c r="G447" s="221"/>
      <c r="H447" s="221"/>
      <c r="I447" s="221"/>
      <c r="J447" s="221"/>
      <c r="K447" s="221"/>
      <c r="L447" s="221"/>
      <c r="M447" s="221"/>
      <c r="N447" s="221"/>
      <c r="O447" s="221"/>
      <c r="P447" s="221"/>
      <c r="Q447" s="221"/>
    </row>
    <row r="448" spans="1:17" ht="18.75" x14ac:dyDescent="0.2">
      <c r="A448" s="168" t="s">
        <v>810</v>
      </c>
      <c r="B448" s="168" t="s">
        <v>1064</v>
      </c>
      <c r="C448" s="171" t="s">
        <v>1020</v>
      </c>
      <c r="D448" s="221"/>
      <c r="E448" s="221"/>
      <c r="F448" s="221"/>
      <c r="G448" s="221"/>
      <c r="H448" s="221"/>
      <c r="I448" s="221"/>
      <c r="J448" s="221"/>
      <c r="K448" s="221"/>
      <c r="L448" s="221"/>
      <c r="M448" s="221"/>
      <c r="N448" s="221"/>
      <c r="O448" s="221"/>
      <c r="P448" s="221"/>
      <c r="Q448" s="221"/>
    </row>
    <row r="449" spans="1:17" ht="18.75" x14ac:dyDescent="0.2">
      <c r="A449" s="168" t="s">
        <v>810</v>
      </c>
      <c r="B449" s="168" t="s">
        <v>1219</v>
      </c>
      <c r="C449" s="171" t="s">
        <v>996</v>
      </c>
      <c r="D449" s="221"/>
      <c r="E449" s="221"/>
      <c r="F449" s="221"/>
      <c r="G449" s="221"/>
      <c r="H449" s="221"/>
      <c r="I449" s="221"/>
      <c r="J449" s="221"/>
      <c r="K449" s="221"/>
      <c r="L449" s="221"/>
      <c r="M449" s="221"/>
      <c r="N449" s="221"/>
      <c r="O449" s="221"/>
      <c r="P449" s="221"/>
      <c r="Q449" s="221"/>
    </row>
    <row r="450" spans="1:17" ht="37.5" x14ac:dyDescent="0.2">
      <c r="A450" s="168" t="s">
        <v>810</v>
      </c>
      <c r="B450" s="168" t="s">
        <v>1221</v>
      </c>
      <c r="C450" s="171" t="s">
        <v>1138</v>
      </c>
      <c r="D450" s="221"/>
      <c r="E450" s="221"/>
      <c r="F450" s="221"/>
      <c r="G450" s="221"/>
      <c r="H450" s="221"/>
      <c r="I450" s="221"/>
      <c r="J450" s="221"/>
      <c r="K450" s="221"/>
      <c r="L450" s="221"/>
      <c r="M450" s="221"/>
      <c r="N450" s="221"/>
      <c r="O450" s="221"/>
      <c r="P450" s="221"/>
      <c r="Q450" s="221"/>
    </row>
    <row r="451" spans="1:17" ht="18.75" x14ac:dyDescent="0.2">
      <c r="A451" s="168" t="s">
        <v>810</v>
      </c>
      <c r="B451" s="168" t="s">
        <v>1451</v>
      </c>
      <c r="C451" s="171" t="s">
        <v>1070</v>
      </c>
      <c r="D451" s="221"/>
      <c r="E451" s="221"/>
      <c r="F451" s="221"/>
      <c r="G451" s="221"/>
      <c r="H451" s="221"/>
      <c r="I451" s="221"/>
      <c r="J451" s="221"/>
      <c r="K451" s="221"/>
      <c r="L451" s="221"/>
      <c r="M451" s="221"/>
      <c r="N451" s="221"/>
      <c r="O451" s="221"/>
      <c r="P451" s="221"/>
      <c r="Q451" s="221"/>
    </row>
    <row r="452" spans="1:17" ht="46.5" customHeight="1" x14ac:dyDescent="0.2">
      <c r="A452" s="168" t="s">
        <v>810</v>
      </c>
      <c r="B452" s="168" t="s">
        <v>1455</v>
      </c>
      <c r="C452" s="171" t="s">
        <v>1070</v>
      </c>
      <c r="D452" s="221"/>
      <c r="E452" s="221"/>
      <c r="F452" s="221"/>
      <c r="G452" s="221"/>
      <c r="H452" s="221"/>
      <c r="I452" s="221"/>
      <c r="J452" s="221"/>
      <c r="K452" s="221"/>
      <c r="L452" s="221"/>
      <c r="M452" s="221"/>
      <c r="N452" s="221"/>
      <c r="O452" s="221"/>
      <c r="P452" s="221"/>
      <c r="Q452" s="221"/>
    </row>
    <row r="453" spans="1:17" ht="46.5" customHeight="1" x14ac:dyDescent="0.2">
      <c r="A453" s="168" t="s">
        <v>810</v>
      </c>
      <c r="B453" s="168" t="s">
        <v>1479</v>
      </c>
      <c r="C453" s="171" t="s">
        <v>1070</v>
      </c>
      <c r="D453" s="221"/>
      <c r="E453" s="221"/>
      <c r="F453" s="221"/>
      <c r="G453" s="221"/>
      <c r="H453" s="221"/>
      <c r="I453" s="221"/>
      <c r="J453" s="221"/>
      <c r="K453" s="221"/>
      <c r="L453" s="221"/>
      <c r="M453" s="221"/>
      <c r="N453" s="221"/>
      <c r="O453" s="221"/>
      <c r="P453" s="221"/>
      <c r="Q453" s="221"/>
    </row>
    <row r="454" spans="1:17" ht="46.5" customHeight="1" x14ac:dyDescent="0.2">
      <c r="A454" s="168" t="s">
        <v>810</v>
      </c>
      <c r="B454" s="168" t="s">
        <v>1480</v>
      </c>
      <c r="C454" s="171" t="s">
        <v>1070</v>
      </c>
      <c r="D454" s="221"/>
      <c r="E454" s="221"/>
      <c r="F454" s="221"/>
      <c r="G454" s="221"/>
      <c r="H454" s="221"/>
      <c r="I454" s="221"/>
      <c r="J454" s="221"/>
      <c r="K454" s="221"/>
      <c r="L454" s="221"/>
      <c r="M454" s="221"/>
      <c r="N454" s="221"/>
      <c r="O454" s="221"/>
      <c r="P454" s="221"/>
      <c r="Q454" s="221"/>
    </row>
    <row r="455" spans="1:17" ht="46.5" customHeight="1" x14ac:dyDescent="0.2">
      <c r="A455" s="168" t="s">
        <v>810</v>
      </c>
      <c r="B455" s="168" t="s">
        <v>1490</v>
      </c>
      <c r="C455" s="171" t="s">
        <v>923</v>
      </c>
      <c r="D455" s="221"/>
      <c r="E455" s="221"/>
      <c r="F455" s="221"/>
      <c r="G455" s="221"/>
      <c r="H455" s="221"/>
      <c r="I455" s="221"/>
      <c r="J455" s="221"/>
      <c r="K455" s="221"/>
      <c r="L455" s="221"/>
      <c r="M455" s="221"/>
      <c r="N455" s="221"/>
      <c r="O455" s="221"/>
      <c r="P455" s="221"/>
      <c r="Q455" s="221"/>
    </row>
    <row r="456" spans="1:17" ht="37.5" x14ac:dyDescent="0.2">
      <c r="A456" s="103" t="s">
        <v>1214</v>
      </c>
      <c r="B456" s="103" t="s">
        <v>1215</v>
      </c>
      <c r="C456" s="171"/>
      <c r="D456" s="221"/>
      <c r="E456" s="221"/>
      <c r="F456" s="221"/>
      <c r="G456" s="221"/>
      <c r="H456" s="221"/>
      <c r="I456" s="221"/>
      <c r="J456" s="221"/>
      <c r="K456" s="221"/>
      <c r="L456" s="221"/>
      <c r="M456" s="221"/>
      <c r="N456" s="221"/>
      <c r="O456" s="221"/>
      <c r="P456" s="221"/>
      <c r="Q456" s="221"/>
    </row>
    <row r="457" spans="1:17" ht="37.5" x14ac:dyDescent="0.2">
      <c r="A457" s="168" t="s">
        <v>810</v>
      </c>
      <c r="B457" s="168" t="s">
        <v>1216</v>
      </c>
      <c r="C457" s="171" t="s">
        <v>1217</v>
      </c>
      <c r="D457" s="221"/>
      <c r="E457" s="221"/>
      <c r="F457" s="221"/>
      <c r="G457" s="221"/>
      <c r="H457" s="221"/>
      <c r="I457" s="221"/>
      <c r="J457" s="221"/>
      <c r="K457" s="221"/>
      <c r="L457" s="221"/>
      <c r="M457" s="221"/>
      <c r="N457" s="221"/>
      <c r="O457" s="221"/>
      <c r="P457" s="221"/>
      <c r="Q457" s="221"/>
    </row>
    <row r="458" spans="1:17" ht="18.75" x14ac:dyDescent="0.2">
      <c r="A458" s="168" t="s">
        <v>810</v>
      </c>
      <c r="B458" s="168" t="s">
        <v>1218</v>
      </c>
      <c r="C458" s="171" t="s">
        <v>996</v>
      </c>
      <c r="D458" s="221"/>
      <c r="E458" s="221"/>
      <c r="F458" s="221"/>
      <c r="G458" s="221"/>
      <c r="H458" s="221"/>
      <c r="I458" s="221"/>
      <c r="J458" s="221"/>
      <c r="K458" s="221"/>
      <c r="L458" s="221"/>
      <c r="M458" s="221"/>
      <c r="N458" s="221"/>
      <c r="O458" s="221"/>
      <c r="P458" s="221"/>
      <c r="Q458" s="221"/>
    </row>
    <row r="459" spans="1:17" ht="37.5" x14ac:dyDescent="0.2">
      <c r="A459" s="168" t="s">
        <v>810</v>
      </c>
      <c r="B459" s="168" t="s">
        <v>1220</v>
      </c>
      <c r="C459" s="171" t="s">
        <v>1017</v>
      </c>
      <c r="D459" s="221"/>
      <c r="E459" s="221"/>
      <c r="F459" s="221"/>
      <c r="G459" s="221"/>
      <c r="H459" s="221"/>
      <c r="I459" s="221"/>
      <c r="J459" s="221"/>
      <c r="K459" s="221"/>
      <c r="L459" s="221"/>
      <c r="M459" s="221"/>
      <c r="N459" s="221"/>
      <c r="O459" s="221"/>
      <c r="P459" s="221"/>
      <c r="Q459" s="221"/>
    </row>
    <row r="460" spans="1:17" ht="37.5" x14ac:dyDescent="0.2">
      <c r="A460" s="168" t="s">
        <v>810</v>
      </c>
      <c r="B460" s="168" t="s">
        <v>1226</v>
      </c>
      <c r="C460" s="171" t="s">
        <v>870</v>
      </c>
      <c r="D460" s="221"/>
      <c r="E460" s="221"/>
      <c r="F460" s="221"/>
      <c r="G460" s="221"/>
      <c r="H460" s="221"/>
      <c r="I460" s="221"/>
      <c r="J460" s="221"/>
      <c r="K460" s="221"/>
      <c r="L460" s="221"/>
      <c r="M460" s="221"/>
      <c r="N460" s="221"/>
      <c r="O460" s="221"/>
      <c r="P460" s="221"/>
      <c r="Q460" s="221"/>
    </row>
    <row r="461" spans="1:17" ht="37.5" x14ac:dyDescent="0.2">
      <c r="A461" s="188" t="s">
        <v>409</v>
      </c>
      <c r="B461" s="189" t="s">
        <v>410</v>
      </c>
      <c r="C461" s="170"/>
      <c r="D461" s="223"/>
      <c r="E461" s="223"/>
      <c r="F461" s="223"/>
      <c r="G461" s="223"/>
      <c r="H461" s="223"/>
      <c r="I461" s="223"/>
      <c r="J461" s="223"/>
      <c r="K461" s="223"/>
      <c r="L461" s="223"/>
      <c r="M461" s="223"/>
      <c r="N461" s="223"/>
      <c r="O461" s="223"/>
      <c r="P461" s="223"/>
      <c r="Q461" s="223"/>
    </row>
    <row r="462" spans="1:17" ht="56.25" x14ac:dyDescent="0.2">
      <c r="A462" s="103" t="s">
        <v>414</v>
      </c>
      <c r="B462" s="103" t="s">
        <v>411</v>
      </c>
      <c r="C462" s="171"/>
      <c r="D462" s="221"/>
      <c r="E462" s="221"/>
      <c r="F462" s="221"/>
      <c r="G462" s="221"/>
      <c r="H462" s="221"/>
      <c r="I462" s="221"/>
      <c r="J462" s="221"/>
      <c r="K462" s="221"/>
      <c r="L462" s="221"/>
      <c r="M462" s="221"/>
      <c r="N462" s="221"/>
      <c r="O462" s="221"/>
      <c r="P462" s="221"/>
      <c r="Q462" s="221"/>
    </row>
    <row r="463" spans="1:17" ht="18.75" x14ac:dyDescent="0.2">
      <c r="A463" s="168" t="s">
        <v>810</v>
      </c>
      <c r="B463" s="168" t="s">
        <v>817</v>
      </c>
      <c r="C463" s="171" t="s">
        <v>812</v>
      </c>
      <c r="D463" s="221"/>
      <c r="E463" s="221"/>
      <c r="F463" s="221"/>
      <c r="G463" s="221"/>
      <c r="H463" s="221"/>
      <c r="I463" s="221"/>
      <c r="J463" s="221"/>
      <c r="K463" s="221"/>
      <c r="L463" s="221"/>
      <c r="M463" s="221"/>
      <c r="N463" s="221"/>
      <c r="O463" s="221"/>
      <c r="P463" s="221"/>
      <c r="Q463" s="221"/>
    </row>
    <row r="464" spans="1:17" ht="18.75" x14ac:dyDescent="0.2">
      <c r="A464" s="168" t="s">
        <v>810</v>
      </c>
      <c r="B464" s="168" t="s">
        <v>818</v>
      </c>
      <c r="C464" s="171" t="s">
        <v>812</v>
      </c>
      <c r="D464" s="221"/>
      <c r="E464" s="221"/>
      <c r="F464" s="221"/>
      <c r="G464" s="221"/>
      <c r="H464" s="221"/>
      <c r="I464" s="221"/>
      <c r="J464" s="221"/>
      <c r="K464" s="221"/>
      <c r="L464" s="221"/>
      <c r="M464" s="221"/>
      <c r="N464" s="221"/>
      <c r="O464" s="221"/>
      <c r="P464" s="221"/>
      <c r="Q464" s="221"/>
    </row>
    <row r="465" spans="1:17" ht="37.5" x14ac:dyDescent="0.2">
      <c r="A465" s="168" t="s">
        <v>810</v>
      </c>
      <c r="B465" s="168" t="s">
        <v>857</v>
      </c>
      <c r="C465" s="171" t="s">
        <v>812</v>
      </c>
      <c r="D465" s="221"/>
      <c r="E465" s="221"/>
      <c r="F465" s="221"/>
      <c r="G465" s="221"/>
      <c r="H465" s="221"/>
      <c r="I465" s="221"/>
      <c r="J465" s="221"/>
      <c r="K465" s="221"/>
      <c r="L465" s="221"/>
      <c r="M465" s="221"/>
      <c r="N465" s="221"/>
      <c r="O465" s="221"/>
      <c r="P465" s="221"/>
      <c r="Q465" s="221"/>
    </row>
    <row r="466" spans="1:17" ht="37.5" x14ac:dyDescent="0.2">
      <c r="A466" s="168" t="s">
        <v>810</v>
      </c>
      <c r="B466" s="168" t="s">
        <v>947</v>
      </c>
      <c r="C466" s="171" t="s">
        <v>923</v>
      </c>
      <c r="D466" s="221"/>
      <c r="E466" s="221"/>
      <c r="F466" s="221"/>
      <c r="G466" s="221"/>
      <c r="H466" s="221"/>
      <c r="I466" s="221"/>
      <c r="J466" s="221"/>
      <c r="K466" s="221"/>
      <c r="L466" s="221"/>
      <c r="M466" s="221"/>
      <c r="N466" s="221"/>
      <c r="O466" s="221"/>
      <c r="P466" s="221"/>
      <c r="Q466" s="221"/>
    </row>
    <row r="467" spans="1:17" ht="18.75" x14ac:dyDescent="0.2">
      <c r="A467" s="168" t="s">
        <v>810</v>
      </c>
      <c r="B467" s="168" t="s">
        <v>1007</v>
      </c>
      <c r="C467" s="171" t="s">
        <v>996</v>
      </c>
      <c r="D467" s="221"/>
      <c r="E467" s="221"/>
      <c r="F467" s="221"/>
      <c r="G467" s="221"/>
      <c r="H467" s="221"/>
      <c r="I467" s="221"/>
      <c r="J467" s="221"/>
      <c r="K467" s="221"/>
      <c r="L467" s="221"/>
      <c r="M467" s="221"/>
      <c r="N467" s="221"/>
      <c r="O467" s="221"/>
      <c r="P467" s="221"/>
      <c r="Q467" s="221"/>
    </row>
    <row r="468" spans="1:17" ht="37.5" x14ac:dyDescent="0.2">
      <c r="A468" s="168" t="s">
        <v>810</v>
      </c>
      <c r="B468" s="168" t="s">
        <v>1011</v>
      </c>
      <c r="C468" s="171" t="s">
        <v>1009</v>
      </c>
      <c r="D468" s="221"/>
      <c r="E468" s="221"/>
      <c r="F468" s="221"/>
      <c r="G468" s="221"/>
      <c r="H468" s="221"/>
      <c r="I468" s="221"/>
      <c r="J468" s="221"/>
      <c r="K468" s="221"/>
      <c r="L468" s="221"/>
      <c r="M468" s="221"/>
      <c r="N468" s="221"/>
      <c r="O468" s="221"/>
      <c r="P468" s="221"/>
      <c r="Q468" s="221"/>
    </row>
    <row r="469" spans="1:17" ht="18.75" x14ac:dyDescent="0.2">
      <c r="A469" s="168" t="s">
        <v>810</v>
      </c>
      <c r="B469" s="168" t="s">
        <v>1019</v>
      </c>
      <c r="C469" s="171" t="s">
        <v>1017</v>
      </c>
      <c r="D469" s="221"/>
      <c r="E469" s="221"/>
      <c r="F469" s="221"/>
      <c r="G469" s="221"/>
      <c r="H469" s="221"/>
      <c r="I469" s="221"/>
      <c r="J469" s="221"/>
      <c r="K469" s="221"/>
      <c r="L469" s="221"/>
      <c r="M469" s="221"/>
      <c r="N469" s="221"/>
      <c r="O469" s="221"/>
      <c r="P469" s="221"/>
      <c r="Q469" s="221"/>
    </row>
    <row r="470" spans="1:17" ht="18.75" x14ac:dyDescent="0.2">
      <c r="A470" s="168" t="s">
        <v>810</v>
      </c>
      <c r="B470" s="168" t="s">
        <v>1039</v>
      </c>
      <c r="C470" s="171" t="s">
        <v>1020</v>
      </c>
      <c r="D470" s="221"/>
      <c r="E470" s="221"/>
      <c r="F470" s="221"/>
      <c r="G470" s="221"/>
      <c r="H470" s="221"/>
      <c r="I470" s="221"/>
      <c r="J470" s="221"/>
      <c r="K470" s="221"/>
      <c r="L470" s="221"/>
      <c r="M470" s="221"/>
      <c r="N470" s="221"/>
      <c r="O470" s="221"/>
      <c r="P470" s="221"/>
      <c r="Q470" s="221"/>
    </row>
    <row r="471" spans="1:17" ht="18.75" x14ac:dyDescent="0.2">
      <c r="A471" s="168" t="s">
        <v>810</v>
      </c>
      <c r="B471" s="168" t="s">
        <v>1066</v>
      </c>
      <c r="C471" s="171" t="s">
        <v>1020</v>
      </c>
      <c r="D471" s="221"/>
      <c r="E471" s="221"/>
      <c r="F471" s="221"/>
      <c r="G471" s="221"/>
      <c r="H471" s="221"/>
      <c r="I471" s="221"/>
      <c r="J471" s="221"/>
      <c r="K471" s="221"/>
      <c r="L471" s="221"/>
      <c r="M471" s="221"/>
      <c r="N471" s="221"/>
      <c r="O471" s="221"/>
      <c r="P471" s="221"/>
      <c r="Q471" s="221"/>
    </row>
    <row r="472" spans="1:17" ht="37.5" x14ac:dyDescent="0.2">
      <c r="A472" s="168" t="s">
        <v>810</v>
      </c>
      <c r="B472" s="168" t="s">
        <v>1100</v>
      </c>
      <c r="C472" s="171" t="s">
        <v>1087</v>
      </c>
      <c r="D472" s="221"/>
      <c r="E472" s="221"/>
      <c r="F472" s="221"/>
      <c r="G472" s="221"/>
      <c r="H472" s="221"/>
      <c r="I472" s="221"/>
      <c r="J472" s="221"/>
      <c r="K472" s="221"/>
      <c r="L472" s="221"/>
      <c r="M472" s="221"/>
      <c r="N472" s="221"/>
      <c r="O472" s="221"/>
      <c r="P472" s="221"/>
      <c r="Q472" s="221"/>
    </row>
    <row r="473" spans="1:17" ht="37.5" x14ac:dyDescent="0.2">
      <c r="A473" s="168" t="s">
        <v>810</v>
      </c>
      <c r="B473" s="168" t="s">
        <v>1135</v>
      </c>
      <c r="C473" s="171" t="s">
        <v>1114</v>
      </c>
      <c r="D473" s="221"/>
      <c r="E473" s="221"/>
      <c r="F473" s="221"/>
      <c r="G473" s="221"/>
      <c r="H473" s="221"/>
      <c r="I473" s="221"/>
      <c r="J473" s="221"/>
      <c r="K473" s="221"/>
      <c r="L473" s="221"/>
      <c r="M473" s="221"/>
      <c r="N473" s="221"/>
      <c r="O473" s="221"/>
      <c r="P473" s="221"/>
      <c r="Q473" s="221"/>
    </row>
    <row r="474" spans="1:17" ht="37.5" x14ac:dyDescent="0.2">
      <c r="A474" s="168" t="s">
        <v>810</v>
      </c>
      <c r="B474" s="168" t="s">
        <v>1407</v>
      </c>
      <c r="C474" s="171" t="s">
        <v>870</v>
      </c>
      <c r="D474" s="221"/>
      <c r="E474" s="221"/>
      <c r="F474" s="221"/>
      <c r="G474" s="221"/>
      <c r="H474" s="221"/>
      <c r="I474" s="221"/>
      <c r="J474" s="221"/>
      <c r="K474" s="221"/>
      <c r="L474" s="221"/>
      <c r="M474" s="221"/>
      <c r="N474" s="221"/>
      <c r="O474" s="221"/>
      <c r="P474" s="221"/>
      <c r="Q474" s="221"/>
    </row>
    <row r="475" spans="1:17" ht="37.5" x14ac:dyDescent="0.2">
      <c r="A475" s="168" t="s">
        <v>810</v>
      </c>
      <c r="B475" s="168" t="s">
        <v>1432</v>
      </c>
      <c r="C475" s="171" t="s">
        <v>970</v>
      </c>
      <c r="D475" s="221"/>
      <c r="E475" s="221"/>
      <c r="F475" s="221"/>
      <c r="G475" s="221"/>
      <c r="H475" s="221"/>
      <c r="I475" s="221"/>
      <c r="J475" s="221"/>
      <c r="K475" s="221"/>
      <c r="L475" s="221"/>
      <c r="M475" s="221"/>
      <c r="N475" s="221"/>
      <c r="O475" s="221"/>
      <c r="P475" s="221"/>
      <c r="Q475" s="221"/>
    </row>
    <row r="476" spans="1:17" ht="18.75" x14ac:dyDescent="0.2">
      <c r="A476" s="168" t="s">
        <v>810</v>
      </c>
      <c r="B476" s="168" t="s">
        <v>1439</v>
      </c>
      <c r="C476" s="171" t="s">
        <v>970</v>
      </c>
      <c r="D476" s="221"/>
      <c r="E476" s="221"/>
      <c r="F476" s="221"/>
      <c r="G476" s="221"/>
      <c r="H476" s="221"/>
      <c r="I476" s="221"/>
      <c r="J476" s="221"/>
      <c r="K476" s="221"/>
      <c r="L476" s="221"/>
      <c r="M476" s="221"/>
      <c r="N476" s="221"/>
      <c r="O476" s="221"/>
      <c r="P476" s="221"/>
      <c r="Q476" s="221"/>
    </row>
    <row r="477" spans="1:17" ht="18.75" x14ac:dyDescent="0.2">
      <c r="A477" s="168" t="s">
        <v>810</v>
      </c>
      <c r="B477" s="168" t="s">
        <v>1439</v>
      </c>
      <c r="C477" s="171" t="s">
        <v>1087</v>
      </c>
      <c r="D477" s="221"/>
      <c r="E477" s="221"/>
      <c r="F477" s="221"/>
      <c r="G477" s="221"/>
      <c r="H477" s="221"/>
      <c r="I477" s="221"/>
      <c r="J477" s="221"/>
      <c r="K477" s="221"/>
      <c r="L477" s="221"/>
      <c r="M477" s="221"/>
      <c r="N477" s="221"/>
      <c r="O477" s="221"/>
      <c r="P477" s="221"/>
      <c r="Q477" s="221"/>
    </row>
    <row r="478" spans="1:17" ht="18.75" x14ac:dyDescent="0.2">
      <c r="A478" s="168" t="s">
        <v>810</v>
      </c>
      <c r="B478" s="168" t="s">
        <v>1449</v>
      </c>
      <c r="C478" s="171" t="s">
        <v>1070</v>
      </c>
      <c r="D478" s="221"/>
      <c r="E478" s="221"/>
      <c r="F478" s="221"/>
      <c r="G478" s="221"/>
      <c r="H478" s="221"/>
      <c r="I478" s="221"/>
      <c r="J478" s="221"/>
      <c r="K478" s="221"/>
      <c r="L478" s="221"/>
      <c r="M478" s="221"/>
      <c r="N478" s="221"/>
      <c r="O478" s="221"/>
      <c r="P478" s="221"/>
      <c r="Q478" s="221"/>
    </row>
    <row r="479" spans="1:17" ht="18.75" x14ac:dyDescent="0.2">
      <c r="A479" s="168" t="s">
        <v>810</v>
      </c>
      <c r="B479" s="168" t="s">
        <v>1466</v>
      </c>
      <c r="C479" s="171" t="s">
        <v>1070</v>
      </c>
      <c r="D479" s="221"/>
      <c r="E479" s="221"/>
      <c r="F479" s="221"/>
      <c r="G479" s="221"/>
      <c r="H479" s="221"/>
      <c r="I479" s="221"/>
      <c r="J479" s="221"/>
      <c r="K479" s="221"/>
      <c r="L479" s="221"/>
      <c r="M479" s="221"/>
      <c r="N479" s="221"/>
      <c r="O479" s="221"/>
      <c r="P479" s="221"/>
      <c r="Q479" s="221"/>
    </row>
    <row r="480" spans="1:17" ht="37.5" x14ac:dyDescent="0.2">
      <c r="A480" s="168" t="s">
        <v>810</v>
      </c>
      <c r="B480" s="168" t="s">
        <v>1472</v>
      </c>
      <c r="C480" s="171" t="s">
        <v>1070</v>
      </c>
      <c r="D480" s="221"/>
      <c r="E480" s="221"/>
      <c r="F480" s="221"/>
      <c r="G480" s="221"/>
      <c r="H480" s="221"/>
      <c r="I480" s="221"/>
      <c r="J480" s="221"/>
      <c r="K480" s="221"/>
      <c r="L480" s="221"/>
      <c r="M480" s="221"/>
      <c r="N480" s="221"/>
      <c r="O480" s="221"/>
      <c r="P480" s="221"/>
      <c r="Q480" s="221"/>
    </row>
    <row r="481" spans="1:17" ht="37.5" x14ac:dyDescent="0.2">
      <c r="A481" s="103" t="s">
        <v>415</v>
      </c>
      <c r="B481" s="103" t="s">
        <v>412</v>
      </c>
      <c r="C481" s="171"/>
      <c r="D481" s="221"/>
      <c r="E481" s="221"/>
      <c r="F481" s="221"/>
      <c r="G481" s="221"/>
      <c r="H481" s="221"/>
      <c r="I481" s="221"/>
      <c r="J481" s="221"/>
      <c r="K481" s="221"/>
      <c r="L481" s="221"/>
      <c r="M481" s="221"/>
      <c r="N481" s="221"/>
      <c r="O481" s="221"/>
      <c r="P481" s="221"/>
      <c r="Q481" s="221"/>
    </row>
    <row r="482" spans="1:17" ht="56.25" x14ac:dyDescent="0.2">
      <c r="A482" s="103" t="s">
        <v>416</v>
      </c>
      <c r="B482" s="103" t="s">
        <v>413</v>
      </c>
      <c r="C482" s="171"/>
      <c r="D482" s="221"/>
      <c r="E482" s="221"/>
      <c r="F482" s="221"/>
      <c r="G482" s="221"/>
      <c r="H482" s="221"/>
      <c r="I482" s="221"/>
      <c r="J482" s="221"/>
      <c r="K482" s="221"/>
      <c r="L482" s="221"/>
      <c r="M482" s="221"/>
      <c r="N482" s="221"/>
      <c r="O482" s="221"/>
      <c r="P482" s="221"/>
      <c r="Q482" s="221"/>
    </row>
    <row r="483" spans="1:17" ht="15" customHeight="1" x14ac:dyDescent="0.2">
      <c r="A483" s="297" t="s">
        <v>417</v>
      </c>
      <c r="B483" s="287" t="s">
        <v>1382</v>
      </c>
      <c r="C483" s="307"/>
      <c r="D483" s="322"/>
      <c r="E483" s="322"/>
      <c r="F483" s="322"/>
      <c r="G483" s="322"/>
      <c r="H483" s="322"/>
      <c r="I483" s="322"/>
      <c r="J483" s="322"/>
      <c r="K483" s="322"/>
      <c r="L483" s="322"/>
      <c r="M483" s="322"/>
      <c r="N483" s="322"/>
      <c r="O483" s="322"/>
      <c r="P483" s="322"/>
      <c r="Q483" s="322"/>
    </row>
    <row r="484" spans="1:17" ht="15" customHeight="1" x14ac:dyDescent="0.2">
      <c r="A484" s="287"/>
      <c r="B484" s="287"/>
      <c r="C484" s="289"/>
      <c r="D484" s="323"/>
      <c r="E484" s="323"/>
      <c r="F484" s="323"/>
      <c r="G484" s="323"/>
      <c r="H484" s="323"/>
      <c r="I484" s="323"/>
      <c r="J484" s="323"/>
      <c r="K484" s="323"/>
      <c r="L484" s="323"/>
      <c r="M484" s="323"/>
      <c r="N484" s="323"/>
      <c r="O484" s="323"/>
      <c r="P484" s="323"/>
      <c r="Q484" s="323"/>
    </row>
    <row r="485" spans="1:17" ht="15" customHeight="1" x14ac:dyDescent="0.2">
      <c r="A485" s="283" t="s">
        <v>418</v>
      </c>
      <c r="B485" s="284" t="s">
        <v>420</v>
      </c>
      <c r="C485" s="301"/>
      <c r="D485" s="324"/>
      <c r="E485" s="324"/>
      <c r="F485" s="324"/>
      <c r="G485" s="324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</row>
    <row r="486" spans="1:17" ht="15" customHeight="1" x14ac:dyDescent="0.2">
      <c r="A486" s="283"/>
      <c r="B486" s="284"/>
      <c r="C486" s="302"/>
      <c r="D486" s="325"/>
      <c r="E486" s="325"/>
      <c r="F486" s="325"/>
      <c r="G486" s="325"/>
      <c r="H486" s="325"/>
      <c r="I486" s="325"/>
      <c r="J486" s="325"/>
      <c r="K486" s="325"/>
      <c r="L486" s="325"/>
      <c r="M486" s="325"/>
      <c r="N486" s="325"/>
      <c r="O486" s="325"/>
      <c r="P486" s="325"/>
      <c r="Q486" s="325"/>
    </row>
    <row r="487" spans="1:17" ht="37.5" x14ac:dyDescent="0.2">
      <c r="A487" s="188" t="s">
        <v>419</v>
      </c>
      <c r="B487" s="189" t="s">
        <v>421</v>
      </c>
      <c r="C487" s="170"/>
      <c r="D487" s="223"/>
      <c r="E487" s="223"/>
      <c r="F487" s="223"/>
      <c r="G487" s="223"/>
      <c r="H487" s="223"/>
      <c r="I487" s="223"/>
      <c r="J487" s="223"/>
      <c r="K487" s="223"/>
      <c r="L487" s="223"/>
      <c r="M487" s="223"/>
      <c r="N487" s="223"/>
      <c r="O487" s="223"/>
      <c r="P487" s="223"/>
      <c r="Q487" s="223"/>
    </row>
    <row r="488" spans="1:17" ht="56.25" x14ac:dyDescent="0.2">
      <c r="A488" s="103" t="s">
        <v>431</v>
      </c>
      <c r="B488" s="103" t="s">
        <v>422</v>
      </c>
      <c r="C488" s="171"/>
      <c r="D488" s="221"/>
      <c r="E488" s="221"/>
      <c r="F488" s="221"/>
      <c r="G488" s="221"/>
      <c r="H488" s="221"/>
      <c r="I488" s="221"/>
      <c r="J488" s="221"/>
      <c r="K488" s="221"/>
      <c r="L488" s="221"/>
      <c r="M488" s="221"/>
      <c r="N488" s="221"/>
      <c r="O488" s="221"/>
      <c r="P488" s="221"/>
      <c r="Q488" s="221"/>
    </row>
    <row r="489" spans="1:17" ht="37.5" x14ac:dyDescent="0.2">
      <c r="A489" s="103" t="s">
        <v>432</v>
      </c>
      <c r="B489" s="103" t="s">
        <v>423</v>
      </c>
      <c r="C489" s="171"/>
      <c r="D489" s="221"/>
      <c r="E489" s="221"/>
      <c r="F489" s="221"/>
      <c r="G489" s="221"/>
      <c r="H489" s="221"/>
      <c r="I489" s="221"/>
      <c r="J489" s="221"/>
      <c r="K489" s="221"/>
      <c r="L489" s="221"/>
      <c r="M489" s="221"/>
      <c r="N489" s="221"/>
      <c r="O489" s="221"/>
      <c r="P489" s="221"/>
      <c r="Q489" s="221"/>
    </row>
    <row r="490" spans="1:17" ht="37.5" x14ac:dyDescent="0.2">
      <c r="A490" s="103" t="s">
        <v>433</v>
      </c>
      <c r="B490" s="103" t="s">
        <v>424</v>
      </c>
      <c r="C490" s="171"/>
      <c r="D490" s="221"/>
      <c r="E490" s="221"/>
      <c r="F490" s="221"/>
      <c r="G490" s="221"/>
      <c r="H490" s="221"/>
      <c r="I490" s="221"/>
      <c r="J490" s="221"/>
      <c r="K490" s="221"/>
      <c r="L490" s="221"/>
      <c r="M490" s="221"/>
      <c r="N490" s="221"/>
      <c r="O490" s="221"/>
      <c r="P490" s="221"/>
      <c r="Q490" s="221"/>
    </row>
    <row r="491" spans="1:17" ht="18.75" x14ac:dyDescent="0.2">
      <c r="A491" s="168" t="s">
        <v>810</v>
      </c>
      <c r="B491" s="168" t="s">
        <v>842</v>
      </c>
      <c r="C491" s="171" t="s">
        <v>812</v>
      </c>
      <c r="D491" s="221"/>
      <c r="E491" s="221"/>
      <c r="F491" s="221"/>
      <c r="G491" s="221"/>
      <c r="H491" s="221"/>
      <c r="I491" s="221"/>
      <c r="J491" s="221"/>
      <c r="K491" s="221"/>
      <c r="L491" s="221"/>
      <c r="M491" s="221"/>
      <c r="N491" s="221"/>
      <c r="O491" s="221"/>
      <c r="P491" s="221"/>
      <c r="Q491" s="221"/>
    </row>
    <row r="492" spans="1:17" ht="56.25" x14ac:dyDescent="0.2">
      <c r="A492" s="188" t="s">
        <v>425</v>
      </c>
      <c r="B492" s="189" t="s">
        <v>426</v>
      </c>
      <c r="C492" s="170"/>
      <c r="D492" s="223"/>
      <c r="E492" s="223"/>
      <c r="F492" s="223"/>
      <c r="G492" s="223"/>
      <c r="H492" s="223"/>
      <c r="I492" s="223"/>
      <c r="J492" s="223"/>
      <c r="K492" s="223"/>
      <c r="L492" s="223"/>
      <c r="M492" s="223"/>
      <c r="N492" s="223"/>
      <c r="O492" s="223"/>
      <c r="P492" s="223"/>
      <c r="Q492" s="223"/>
    </row>
    <row r="493" spans="1:17" ht="37.5" x14ac:dyDescent="0.2">
      <c r="A493" s="103" t="s">
        <v>434</v>
      </c>
      <c r="B493" s="103" t="s">
        <v>427</v>
      </c>
      <c r="C493" s="171"/>
      <c r="D493" s="221"/>
      <c r="E493" s="221"/>
      <c r="F493" s="221"/>
      <c r="G493" s="221"/>
      <c r="H493" s="221"/>
      <c r="I493" s="221"/>
      <c r="J493" s="221"/>
      <c r="K493" s="221"/>
      <c r="L493" s="221"/>
      <c r="M493" s="221"/>
      <c r="N493" s="221"/>
      <c r="O493" s="221"/>
      <c r="P493" s="221"/>
      <c r="Q493" s="221"/>
    </row>
    <row r="494" spans="1:17" ht="37.5" x14ac:dyDescent="0.2">
      <c r="A494" s="168" t="s">
        <v>810</v>
      </c>
      <c r="B494" s="168" t="s">
        <v>832</v>
      </c>
      <c r="C494" s="171" t="s">
        <v>833</v>
      </c>
      <c r="D494" s="221"/>
      <c r="E494" s="221"/>
      <c r="F494" s="221"/>
      <c r="G494" s="221"/>
      <c r="H494" s="221"/>
      <c r="I494" s="221"/>
      <c r="J494" s="221"/>
      <c r="K494" s="221"/>
      <c r="L494" s="221"/>
      <c r="M494" s="221"/>
      <c r="N494" s="221"/>
      <c r="O494" s="221"/>
      <c r="P494" s="221"/>
      <c r="Q494" s="221"/>
    </row>
    <row r="495" spans="1:17" ht="75" x14ac:dyDescent="0.2">
      <c r="A495" s="103" t="s">
        <v>435</v>
      </c>
      <c r="B495" s="103" t="s">
        <v>428</v>
      </c>
      <c r="C495" s="171"/>
      <c r="D495" s="221"/>
      <c r="E495" s="221"/>
      <c r="F495" s="221"/>
      <c r="G495" s="221"/>
      <c r="H495" s="221"/>
      <c r="I495" s="221"/>
      <c r="J495" s="221"/>
      <c r="K495" s="221"/>
      <c r="L495" s="221"/>
      <c r="M495" s="221"/>
      <c r="N495" s="221"/>
      <c r="O495" s="221"/>
      <c r="P495" s="221"/>
      <c r="Q495" s="221"/>
    </row>
    <row r="496" spans="1:17" ht="18.75" x14ac:dyDescent="0.2">
      <c r="A496" s="168" t="s">
        <v>810</v>
      </c>
      <c r="B496" s="168" t="s">
        <v>824</v>
      </c>
      <c r="C496" s="171" t="s">
        <v>812</v>
      </c>
      <c r="D496" s="221"/>
      <c r="E496" s="221"/>
      <c r="F496" s="221"/>
      <c r="G496" s="221"/>
      <c r="H496" s="221"/>
      <c r="I496" s="221"/>
      <c r="J496" s="221"/>
      <c r="K496" s="221"/>
      <c r="L496" s="221"/>
      <c r="M496" s="221"/>
      <c r="N496" s="221"/>
      <c r="O496" s="221"/>
      <c r="P496" s="221"/>
      <c r="Q496" s="221"/>
    </row>
    <row r="497" spans="1:17" ht="56.25" x14ac:dyDescent="0.2">
      <c r="A497" s="103" t="s">
        <v>436</v>
      </c>
      <c r="B497" s="103" t="s">
        <v>429</v>
      </c>
      <c r="C497" s="171"/>
      <c r="D497" s="221"/>
      <c r="E497" s="221"/>
      <c r="F497" s="221"/>
      <c r="G497" s="221"/>
      <c r="H497" s="221"/>
      <c r="I497" s="221"/>
      <c r="J497" s="221"/>
      <c r="K497" s="221"/>
      <c r="L497" s="221"/>
      <c r="M497" s="221"/>
      <c r="N497" s="221"/>
      <c r="O497" s="221"/>
      <c r="P497" s="221"/>
      <c r="Q497" s="221"/>
    </row>
    <row r="498" spans="1:17" ht="56.25" x14ac:dyDescent="0.2">
      <c r="A498" s="168" t="s">
        <v>810</v>
      </c>
      <c r="B498" s="168" t="s">
        <v>1024</v>
      </c>
      <c r="C498" s="171" t="s">
        <v>1020</v>
      </c>
      <c r="D498" s="221"/>
      <c r="E498" s="221"/>
      <c r="F498" s="221"/>
      <c r="G498" s="221"/>
      <c r="H498" s="221"/>
      <c r="I498" s="221"/>
      <c r="J498" s="221"/>
      <c r="K498" s="221"/>
      <c r="L498" s="221"/>
      <c r="M498" s="221"/>
      <c r="N498" s="221"/>
      <c r="O498" s="221"/>
      <c r="P498" s="221"/>
      <c r="Q498" s="221"/>
    </row>
    <row r="499" spans="1:17" ht="56.25" x14ac:dyDescent="0.2">
      <c r="A499" s="168" t="s">
        <v>1519</v>
      </c>
      <c r="B499" s="168" t="s">
        <v>1522</v>
      </c>
      <c r="C499" s="171" t="s">
        <v>1523</v>
      </c>
      <c r="D499" s="221"/>
      <c r="E499" s="221"/>
      <c r="F499" s="221"/>
      <c r="G499" s="221"/>
      <c r="H499" s="221"/>
      <c r="I499" s="221"/>
      <c r="J499" s="221"/>
      <c r="K499" s="221"/>
      <c r="L499" s="221"/>
      <c r="M499" s="221"/>
      <c r="N499" s="221"/>
      <c r="O499" s="221"/>
      <c r="P499" s="221"/>
      <c r="Q499" s="221"/>
    </row>
    <row r="500" spans="1:17" ht="75" x14ac:dyDescent="0.2">
      <c r="A500" s="168" t="s">
        <v>810</v>
      </c>
      <c r="B500" s="168" t="s">
        <v>1168</v>
      </c>
      <c r="C500" s="171" t="s">
        <v>1164</v>
      </c>
      <c r="D500" s="221"/>
      <c r="E500" s="221"/>
      <c r="F500" s="221"/>
      <c r="G500" s="221"/>
      <c r="H500" s="221"/>
      <c r="I500" s="221"/>
      <c r="J500" s="221"/>
      <c r="K500" s="221"/>
      <c r="L500" s="221"/>
      <c r="M500" s="221"/>
      <c r="N500" s="221"/>
      <c r="O500" s="221"/>
      <c r="P500" s="221"/>
      <c r="Q500" s="221"/>
    </row>
    <row r="501" spans="1:17" ht="37.5" x14ac:dyDescent="0.2">
      <c r="A501" s="168" t="s">
        <v>810</v>
      </c>
      <c r="B501" s="168" t="s">
        <v>1205</v>
      </c>
      <c r="C501" s="171" t="s">
        <v>884</v>
      </c>
      <c r="D501" s="221"/>
      <c r="E501" s="221"/>
      <c r="F501" s="221"/>
      <c r="G501" s="221"/>
      <c r="H501" s="221"/>
      <c r="I501" s="221"/>
      <c r="J501" s="221"/>
      <c r="K501" s="221"/>
      <c r="L501" s="221"/>
      <c r="M501" s="221"/>
      <c r="N501" s="221"/>
      <c r="O501" s="221"/>
      <c r="P501" s="221"/>
      <c r="Q501" s="221"/>
    </row>
    <row r="502" spans="1:17" ht="75" x14ac:dyDescent="0.2">
      <c r="A502" s="103" t="s">
        <v>437</v>
      </c>
      <c r="B502" s="103" t="s">
        <v>430</v>
      </c>
      <c r="C502" s="171"/>
      <c r="D502" s="221"/>
      <c r="E502" s="221"/>
      <c r="F502" s="221"/>
      <c r="G502" s="221"/>
      <c r="H502" s="221"/>
      <c r="I502" s="221"/>
      <c r="J502" s="221"/>
      <c r="K502" s="221"/>
      <c r="L502" s="221"/>
      <c r="M502" s="221"/>
      <c r="N502" s="221"/>
      <c r="O502" s="221"/>
      <c r="P502" s="221"/>
      <c r="Q502" s="221"/>
    </row>
    <row r="503" spans="1:17" ht="18.75" x14ac:dyDescent="0.2">
      <c r="A503" s="185" t="s">
        <v>438</v>
      </c>
      <c r="B503" s="186" t="s">
        <v>439</v>
      </c>
      <c r="C503" s="187"/>
      <c r="D503" s="225"/>
      <c r="E503" s="225"/>
      <c r="F503" s="225"/>
      <c r="G503" s="225"/>
      <c r="H503" s="225"/>
      <c r="I503" s="225"/>
      <c r="J503" s="225"/>
      <c r="K503" s="225"/>
      <c r="L503" s="225"/>
      <c r="M503" s="225"/>
      <c r="N503" s="225"/>
      <c r="O503" s="225"/>
      <c r="P503" s="225"/>
      <c r="Q503" s="225"/>
    </row>
    <row r="504" spans="1:17" ht="37.5" x14ac:dyDescent="0.2">
      <c r="A504" s="188" t="s">
        <v>440</v>
      </c>
      <c r="B504" s="189" t="s">
        <v>441</v>
      </c>
      <c r="C504" s="170"/>
      <c r="D504" s="223"/>
      <c r="E504" s="223"/>
      <c r="F504" s="223"/>
      <c r="G504" s="223"/>
      <c r="H504" s="223"/>
      <c r="I504" s="223"/>
      <c r="J504" s="223"/>
      <c r="K504" s="223"/>
      <c r="L504" s="223"/>
      <c r="M504" s="223"/>
      <c r="N504" s="223"/>
      <c r="O504" s="223"/>
      <c r="P504" s="223"/>
      <c r="Q504" s="223"/>
    </row>
    <row r="505" spans="1:17" ht="75" x14ac:dyDescent="0.2">
      <c r="A505" s="103" t="s">
        <v>445</v>
      </c>
      <c r="B505" s="103" t="s">
        <v>442</v>
      </c>
      <c r="C505" s="171"/>
      <c r="D505" s="221"/>
      <c r="E505" s="221"/>
      <c r="F505" s="221"/>
      <c r="G505" s="221"/>
      <c r="H505" s="221"/>
      <c r="I505" s="221"/>
      <c r="J505" s="221"/>
      <c r="K505" s="221"/>
      <c r="L505" s="221"/>
      <c r="M505" s="221"/>
      <c r="N505" s="221"/>
      <c r="O505" s="221"/>
      <c r="P505" s="221"/>
      <c r="Q505" s="221"/>
    </row>
    <row r="506" spans="1:17" ht="56.25" x14ac:dyDescent="0.2">
      <c r="A506" s="103" t="s">
        <v>446</v>
      </c>
      <c r="B506" s="103" t="s">
        <v>443</v>
      </c>
      <c r="C506" s="171"/>
      <c r="D506" s="221"/>
      <c r="E506" s="221"/>
      <c r="F506" s="221"/>
      <c r="G506" s="221"/>
      <c r="H506" s="221"/>
      <c r="I506" s="221"/>
      <c r="J506" s="221"/>
      <c r="K506" s="221"/>
      <c r="L506" s="221"/>
      <c r="M506" s="221"/>
      <c r="N506" s="221"/>
      <c r="O506" s="221"/>
      <c r="P506" s="221"/>
      <c r="Q506" s="221"/>
    </row>
    <row r="507" spans="1:17" ht="37.5" x14ac:dyDescent="0.2">
      <c r="A507" s="103" t="s">
        <v>447</v>
      </c>
      <c r="B507" s="103" t="s">
        <v>444</v>
      </c>
      <c r="C507" s="171"/>
      <c r="D507" s="221"/>
      <c r="E507" s="221"/>
      <c r="F507" s="221"/>
      <c r="G507" s="221"/>
      <c r="H507" s="221"/>
      <c r="I507" s="221"/>
      <c r="J507" s="221"/>
      <c r="K507" s="221"/>
      <c r="L507" s="221"/>
      <c r="M507" s="221"/>
      <c r="N507" s="221"/>
      <c r="O507" s="221"/>
      <c r="P507" s="221"/>
      <c r="Q507" s="221"/>
    </row>
    <row r="508" spans="1:17" ht="37.5" x14ac:dyDescent="0.2">
      <c r="A508" s="188" t="s">
        <v>448</v>
      </c>
      <c r="B508" s="189" t="s">
        <v>449</v>
      </c>
      <c r="C508" s="170"/>
      <c r="D508" s="223"/>
      <c r="E508" s="223"/>
      <c r="F508" s="223"/>
      <c r="G508" s="223"/>
      <c r="H508" s="223"/>
      <c r="I508" s="223"/>
      <c r="J508" s="223"/>
      <c r="K508" s="223"/>
      <c r="L508" s="223"/>
      <c r="M508" s="223"/>
      <c r="N508" s="223"/>
      <c r="O508" s="223"/>
      <c r="P508" s="223"/>
      <c r="Q508" s="223"/>
    </row>
    <row r="509" spans="1:17" ht="37.5" x14ac:dyDescent="0.2">
      <c r="A509" s="103" t="s">
        <v>452</v>
      </c>
      <c r="B509" s="103" t="s">
        <v>450</v>
      </c>
      <c r="C509" s="171"/>
      <c r="D509" s="221"/>
      <c r="E509" s="221"/>
      <c r="F509" s="221"/>
      <c r="G509" s="221"/>
      <c r="H509" s="221"/>
      <c r="I509" s="221"/>
      <c r="J509" s="221"/>
      <c r="K509" s="221"/>
      <c r="L509" s="221"/>
      <c r="M509" s="221"/>
      <c r="N509" s="221"/>
      <c r="O509" s="221"/>
      <c r="P509" s="221"/>
      <c r="Q509" s="221"/>
    </row>
    <row r="510" spans="1:17" ht="56.25" x14ac:dyDescent="0.2">
      <c r="A510" s="103" t="s">
        <v>453</v>
      </c>
      <c r="B510" s="103" t="s">
        <v>451</v>
      </c>
      <c r="C510" s="171"/>
      <c r="D510" s="221"/>
      <c r="E510" s="221"/>
      <c r="F510" s="221"/>
      <c r="G510" s="221"/>
      <c r="H510" s="221"/>
      <c r="I510" s="221"/>
      <c r="J510" s="221"/>
      <c r="K510" s="221"/>
      <c r="L510" s="221"/>
      <c r="M510" s="221"/>
      <c r="N510" s="221"/>
      <c r="O510" s="221"/>
      <c r="P510" s="221"/>
      <c r="Q510" s="221"/>
    </row>
    <row r="511" spans="1:17" ht="15" customHeight="1" x14ac:dyDescent="0.2">
      <c r="A511" s="297" t="s">
        <v>454</v>
      </c>
      <c r="B511" s="287" t="s">
        <v>457</v>
      </c>
      <c r="C511" s="307"/>
      <c r="D511" s="322"/>
      <c r="E511" s="322"/>
      <c r="F511" s="322"/>
      <c r="G511" s="322"/>
      <c r="H511" s="322"/>
      <c r="I511" s="322"/>
      <c r="J511" s="322"/>
      <c r="K511" s="322"/>
      <c r="L511" s="322"/>
      <c r="M511" s="322"/>
      <c r="N511" s="322"/>
      <c r="O511" s="322"/>
      <c r="P511" s="322"/>
      <c r="Q511" s="322"/>
    </row>
    <row r="512" spans="1:17" ht="15" customHeight="1" x14ac:dyDescent="0.2">
      <c r="A512" s="287"/>
      <c r="B512" s="287"/>
      <c r="C512" s="289"/>
      <c r="D512" s="323"/>
      <c r="E512" s="323"/>
      <c r="F512" s="323"/>
      <c r="G512" s="323"/>
      <c r="H512" s="323"/>
      <c r="I512" s="323"/>
      <c r="J512" s="323"/>
      <c r="K512" s="323"/>
      <c r="L512" s="323"/>
      <c r="M512" s="323"/>
      <c r="N512" s="323"/>
      <c r="O512" s="323"/>
      <c r="P512" s="323"/>
      <c r="Q512" s="323"/>
    </row>
    <row r="513" spans="1:17" ht="15" customHeight="1" x14ac:dyDescent="0.2">
      <c r="A513" s="283" t="s">
        <v>455</v>
      </c>
      <c r="B513" s="284" t="s">
        <v>458</v>
      </c>
      <c r="C513" s="301"/>
      <c r="D513" s="324"/>
      <c r="E513" s="324"/>
      <c r="F513" s="324"/>
      <c r="G513" s="324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</row>
    <row r="514" spans="1:17" ht="15" customHeight="1" x14ac:dyDescent="0.2">
      <c r="A514" s="283"/>
      <c r="B514" s="284"/>
      <c r="C514" s="302"/>
      <c r="D514" s="325"/>
      <c r="E514" s="325"/>
      <c r="F514" s="325"/>
      <c r="G514" s="325"/>
      <c r="H514" s="325"/>
      <c r="I514" s="325"/>
      <c r="J514" s="325"/>
      <c r="K514" s="325"/>
      <c r="L514" s="325"/>
      <c r="M514" s="325"/>
      <c r="N514" s="325"/>
      <c r="O514" s="325"/>
      <c r="P514" s="325"/>
      <c r="Q514" s="325"/>
    </row>
    <row r="515" spans="1:17" ht="37.5" x14ac:dyDescent="0.2">
      <c r="A515" s="188" t="s">
        <v>456</v>
      </c>
      <c r="B515" s="189" t="s">
        <v>459</v>
      </c>
      <c r="C515" s="170"/>
      <c r="D515" s="223"/>
      <c r="E515" s="223"/>
      <c r="F515" s="223"/>
      <c r="G515" s="223"/>
      <c r="H515" s="223"/>
      <c r="I515" s="223"/>
      <c r="J515" s="223"/>
      <c r="K515" s="223"/>
      <c r="L515" s="223"/>
      <c r="M515" s="223"/>
      <c r="N515" s="223"/>
      <c r="O515" s="223"/>
      <c r="P515" s="223"/>
      <c r="Q515" s="223"/>
    </row>
    <row r="516" spans="1:17" ht="37.5" x14ac:dyDescent="0.2">
      <c r="A516" s="103" t="s">
        <v>464</v>
      </c>
      <c r="B516" s="103" t="s">
        <v>460</v>
      </c>
      <c r="C516" s="171"/>
      <c r="D516" s="221"/>
      <c r="E516" s="221"/>
      <c r="F516" s="221"/>
      <c r="G516" s="221"/>
      <c r="H516" s="221"/>
      <c r="I516" s="221"/>
      <c r="J516" s="221"/>
      <c r="K516" s="221"/>
      <c r="L516" s="221"/>
      <c r="M516" s="221"/>
      <c r="N516" s="221"/>
      <c r="O516" s="221"/>
      <c r="P516" s="221"/>
      <c r="Q516" s="221"/>
    </row>
    <row r="517" spans="1:17" ht="37.5" x14ac:dyDescent="0.2">
      <c r="A517" s="168" t="s">
        <v>810</v>
      </c>
      <c r="B517" s="168" t="s">
        <v>875</v>
      </c>
      <c r="C517" s="171" t="s">
        <v>874</v>
      </c>
      <c r="D517" s="221"/>
      <c r="E517" s="221"/>
      <c r="F517" s="221"/>
      <c r="G517" s="221"/>
      <c r="H517" s="221"/>
      <c r="I517" s="221"/>
      <c r="J517" s="221"/>
      <c r="K517" s="221"/>
      <c r="L517" s="221"/>
      <c r="M517" s="221"/>
      <c r="N517" s="221"/>
      <c r="O517" s="221"/>
      <c r="P517" s="221"/>
      <c r="Q517" s="221"/>
    </row>
    <row r="518" spans="1:17" ht="56.25" x14ac:dyDescent="0.2">
      <c r="A518" s="168" t="s">
        <v>810</v>
      </c>
      <c r="B518" s="168" t="s">
        <v>965</v>
      </c>
      <c r="C518" s="171" t="s">
        <v>964</v>
      </c>
      <c r="D518" s="221"/>
      <c r="E518" s="221"/>
      <c r="F518" s="221"/>
      <c r="G518" s="221"/>
      <c r="H518" s="221"/>
      <c r="I518" s="221"/>
      <c r="J518" s="221"/>
      <c r="K518" s="221"/>
      <c r="L518" s="221"/>
      <c r="M518" s="221"/>
      <c r="N518" s="221"/>
      <c r="O518" s="221"/>
      <c r="P518" s="221"/>
      <c r="Q518" s="221"/>
    </row>
    <row r="519" spans="1:17" ht="56.25" x14ac:dyDescent="0.2">
      <c r="A519" s="168" t="s">
        <v>810</v>
      </c>
      <c r="B519" s="168" t="s">
        <v>966</v>
      </c>
      <c r="C519" s="171" t="s">
        <v>964</v>
      </c>
      <c r="D519" s="221"/>
      <c r="E519" s="221"/>
      <c r="F519" s="221"/>
      <c r="G519" s="221"/>
      <c r="H519" s="221"/>
      <c r="I519" s="221"/>
      <c r="J519" s="221"/>
      <c r="K519" s="221"/>
      <c r="L519" s="221"/>
      <c r="M519" s="221"/>
      <c r="N519" s="221"/>
      <c r="O519" s="221"/>
      <c r="P519" s="221"/>
      <c r="Q519" s="221"/>
    </row>
    <row r="520" spans="1:17" ht="56.25" x14ac:dyDescent="0.2">
      <c r="A520" s="168" t="s">
        <v>810</v>
      </c>
      <c r="B520" s="168" t="s">
        <v>967</v>
      </c>
      <c r="C520" s="171" t="s">
        <v>964</v>
      </c>
      <c r="D520" s="221"/>
      <c r="E520" s="221"/>
      <c r="F520" s="221"/>
      <c r="G520" s="221"/>
      <c r="H520" s="221"/>
      <c r="I520" s="221"/>
      <c r="J520" s="221"/>
      <c r="K520" s="221"/>
      <c r="L520" s="221"/>
      <c r="M520" s="221"/>
      <c r="N520" s="221"/>
      <c r="O520" s="221"/>
      <c r="P520" s="221"/>
      <c r="Q520" s="221"/>
    </row>
    <row r="521" spans="1:17" ht="56.25" x14ac:dyDescent="0.2">
      <c r="A521" s="168" t="s">
        <v>810</v>
      </c>
      <c r="B521" s="168" t="s">
        <v>969</v>
      </c>
      <c r="C521" s="171" t="s">
        <v>964</v>
      </c>
      <c r="D521" s="221"/>
      <c r="E521" s="221"/>
      <c r="F521" s="221"/>
      <c r="G521" s="221"/>
      <c r="H521" s="221"/>
      <c r="I521" s="221"/>
      <c r="J521" s="221"/>
      <c r="K521" s="221"/>
      <c r="L521" s="221"/>
      <c r="M521" s="221"/>
      <c r="N521" s="221"/>
      <c r="O521" s="221"/>
      <c r="P521" s="221"/>
      <c r="Q521" s="221"/>
    </row>
    <row r="522" spans="1:17" ht="37.5" x14ac:dyDescent="0.2">
      <c r="A522" s="168" t="s">
        <v>810</v>
      </c>
      <c r="B522" s="168" t="s">
        <v>971</v>
      </c>
      <c r="C522" s="171" t="s">
        <v>970</v>
      </c>
      <c r="D522" s="221"/>
      <c r="E522" s="221"/>
      <c r="F522" s="221"/>
      <c r="G522" s="221"/>
      <c r="H522" s="221"/>
      <c r="I522" s="221"/>
      <c r="J522" s="221"/>
      <c r="K522" s="221"/>
      <c r="L522" s="221"/>
      <c r="M522" s="221"/>
      <c r="N522" s="221"/>
      <c r="O522" s="221"/>
      <c r="P522" s="221"/>
      <c r="Q522" s="221"/>
    </row>
    <row r="523" spans="1:17" ht="37.5" x14ac:dyDescent="0.2">
      <c r="A523" s="168" t="s">
        <v>810</v>
      </c>
      <c r="B523" s="168" t="s">
        <v>982</v>
      </c>
      <c r="C523" s="171" t="s">
        <v>976</v>
      </c>
      <c r="D523" s="221"/>
      <c r="E523" s="221"/>
      <c r="F523" s="221"/>
      <c r="G523" s="221"/>
      <c r="H523" s="221"/>
      <c r="I523" s="221"/>
      <c r="J523" s="221"/>
      <c r="K523" s="221"/>
      <c r="L523" s="221"/>
      <c r="M523" s="221"/>
      <c r="N523" s="221"/>
      <c r="O523" s="221"/>
      <c r="P523" s="221"/>
      <c r="Q523" s="221"/>
    </row>
    <row r="524" spans="1:17" ht="37.5" x14ac:dyDescent="0.2">
      <c r="A524" s="168" t="s">
        <v>810</v>
      </c>
      <c r="B524" s="168" t="s">
        <v>984</v>
      </c>
      <c r="C524" s="171" t="s">
        <v>976</v>
      </c>
      <c r="D524" s="221"/>
      <c r="E524" s="221"/>
      <c r="F524" s="221"/>
      <c r="G524" s="221"/>
      <c r="H524" s="221"/>
      <c r="I524" s="221"/>
      <c r="J524" s="221"/>
      <c r="K524" s="221"/>
      <c r="L524" s="221"/>
      <c r="M524" s="221"/>
      <c r="N524" s="221"/>
      <c r="O524" s="221"/>
      <c r="P524" s="221"/>
      <c r="Q524" s="221"/>
    </row>
    <row r="525" spans="1:17" ht="18.75" x14ac:dyDescent="0.2">
      <c r="A525" s="168" t="s">
        <v>810</v>
      </c>
      <c r="B525" s="168" t="s">
        <v>1079</v>
      </c>
      <c r="C525" s="171" t="s">
        <v>1076</v>
      </c>
      <c r="D525" s="221"/>
      <c r="E525" s="221"/>
      <c r="F525" s="221"/>
      <c r="G525" s="221"/>
      <c r="H525" s="221"/>
      <c r="I525" s="221"/>
      <c r="J525" s="221"/>
      <c r="K525" s="221"/>
      <c r="L525" s="221"/>
      <c r="M525" s="221"/>
      <c r="N525" s="221"/>
      <c r="O525" s="221"/>
      <c r="P525" s="221"/>
      <c r="Q525" s="221"/>
    </row>
    <row r="526" spans="1:17" ht="37.5" x14ac:dyDescent="0.2">
      <c r="A526" s="168" t="s">
        <v>810</v>
      </c>
      <c r="B526" s="168" t="s">
        <v>1090</v>
      </c>
      <c r="C526" s="171" t="s">
        <v>1094</v>
      </c>
      <c r="D526" s="221"/>
      <c r="E526" s="221"/>
      <c r="F526" s="221"/>
      <c r="G526" s="221"/>
      <c r="H526" s="221"/>
      <c r="I526" s="221"/>
      <c r="J526" s="221"/>
      <c r="K526" s="221"/>
      <c r="L526" s="221"/>
      <c r="M526" s="221"/>
      <c r="N526" s="221"/>
      <c r="O526" s="221"/>
      <c r="P526" s="221"/>
      <c r="Q526" s="221"/>
    </row>
    <row r="527" spans="1:17" ht="37.5" x14ac:dyDescent="0.2">
      <c r="A527" s="168" t="s">
        <v>810</v>
      </c>
      <c r="B527" s="168" t="s">
        <v>1091</v>
      </c>
      <c r="C527" s="171" t="s">
        <v>1092</v>
      </c>
      <c r="D527" s="221"/>
      <c r="E527" s="221"/>
      <c r="F527" s="221"/>
      <c r="G527" s="221"/>
      <c r="H527" s="221"/>
      <c r="I527" s="221"/>
      <c r="J527" s="221"/>
      <c r="K527" s="221"/>
      <c r="L527" s="221"/>
      <c r="M527" s="221"/>
      <c r="N527" s="221"/>
      <c r="O527" s="221"/>
      <c r="P527" s="221"/>
      <c r="Q527" s="221"/>
    </row>
    <row r="528" spans="1:17" ht="37.5" x14ac:dyDescent="0.2">
      <c r="A528" s="168" t="s">
        <v>810</v>
      </c>
      <c r="B528" s="168" t="s">
        <v>1093</v>
      </c>
      <c r="C528" s="171" t="s">
        <v>1092</v>
      </c>
      <c r="D528" s="221"/>
      <c r="E528" s="221"/>
      <c r="F528" s="221"/>
      <c r="G528" s="221"/>
      <c r="H528" s="221"/>
      <c r="I528" s="221"/>
      <c r="J528" s="221"/>
      <c r="K528" s="221"/>
      <c r="L528" s="221"/>
      <c r="M528" s="221"/>
      <c r="N528" s="221"/>
      <c r="O528" s="221"/>
      <c r="P528" s="221"/>
      <c r="Q528" s="221"/>
    </row>
    <row r="529" spans="1:17" ht="37.5" x14ac:dyDescent="0.2">
      <c r="A529" s="168" t="s">
        <v>810</v>
      </c>
      <c r="B529" s="168" t="s">
        <v>1129</v>
      </c>
      <c r="C529" s="171" t="s">
        <v>1130</v>
      </c>
      <c r="D529" s="221"/>
      <c r="E529" s="221"/>
      <c r="F529" s="221"/>
      <c r="G529" s="221"/>
      <c r="H529" s="221"/>
      <c r="I529" s="221"/>
      <c r="J529" s="221"/>
      <c r="K529" s="221"/>
      <c r="L529" s="221"/>
      <c r="M529" s="221"/>
      <c r="N529" s="221"/>
      <c r="O529" s="221"/>
      <c r="P529" s="221"/>
      <c r="Q529" s="221"/>
    </row>
    <row r="530" spans="1:17" ht="37.5" x14ac:dyDescent="0.2">
      <c r="A530" s="168" t="s">
        <v>810</v>
      </c>
      <c r="B530" s="168" t="s">
        <v>1142</v>
      </c>
      <c r="C530" s="171" t="s">
        <v>1138</v>
      </c>
      <c r="D530" s="221"/>
      <c r="E530" s="221"/>
      <c r="F530" s="221"/>
      <c r="G530" s="221"/>
      <c r="H530" s="221"/>
      <c r="I530" s="221"/>
      <c r="J530" s="221"/>
      <c r="K530" s="221"/>
      <c r="L530" s="221"/>
      <c r="M530" s="221"/>
      <c r="N530" s="221"/>
      <c r="O530" s="221"/>
      <c r="P530" s="221"/>
      <c r="Q530" s="221"/>
    </row>
    <row r="531" spans="1:17" ht="37.5" x14ac:dyDescent="0.2">
      <c r="A531" s="168" t="s">
        <v>810</v>
      </c>
      <c r="B531" s="168" t="s">
        <v>1155</v>
      </c>
      <c r="C531" s="171" t="s">
        <v>1150</v>
      </c>
      <c r="D531" s="221"/>
      <c r="E531" s="221"/>
      <c r="F531" s="221"/>
      <c r="G531" s="221"/>
      <c r="H531" s="221"/>
      <c r="I531" s="221"/>
      <c r="J531" s="221"/>
      <c r="K531" s="221"/>
      <c r="L531" s="221"/>
      <c r="M531" s="221"/>
      <c r="N531" s="221"/>
      <c r="O531" s="221"/>
      <c r="P531" s="221"/>
      <c r="Q531" s="221"/>
    </row>
    <row r="532" spans="1:17" ht="56.25" x14ac:dyDescent="0.2">
      <c r="A532" s="168" t="s">
        <v>810</v>
      </c>
      <c r="B532" s="168" t="s">
        <v>1162</v>
      </c>
      <c r="C532" s="171" t="s">
        <v>1159</v>
      </c>
      <c r="D532" s="221"/>
      <c r="E532" s="221"/>
      <c r="F532" s="221"/>
      <c r="G532" s="221"/>
      <c r="H532" s="221"/>
      <c r="I532" s="221"/>
      <c r="J532" s="221"/>
      <c r="K532" s="221"/>
      <c r="L532" s="221"/>
      <c r="M532" s="221"/>
      <c r="N532" s="221"/>
      <c r="O532" s="221"/>
      <c r="P532" s="221"/>
      <c r="Q532" s="221"/>
    </row>
    <row r="533" spans="1:17" ht="56.25" x14ac:dyDescent="0.2">
      <c r="A533" s="168" t="s">
        <v>810</v>
      </c>
      <c r="B533" s="168" t="s">
        <v>1163</v>
      </c>
      <c r="C533" s="171" t="s">
        <v>1159</v>
      </c>
      <c r="D533" s="221"/>
      <c r="E533" s="221"/>
      <c r="F533" s="221"/>
      <c r="G533" s="221"/>
      <c r="H533" s="221"/>
      <c r="I533" s="221"/>
      <c r="J533" s="221"/>
      <c r="K533" s="221"/>
      <c r="L533" s="221"/>
      <c r="M533" s="221"/>
      <c r="N533" s="221"/>
      <c r="O533" s="221"/>
      <c r="P533" s="221"/>
      <c r="Q533" s="221"/>
    </row>
    <row r="534" spans="1:17" ht="56.25" x14ac:dyDescent="0.2">
      <c r="A534" s="168" t="s">
        <v>810</v>
      </c>
      <c r="B534" s="168" t="s">
        <v>1172</v>
      </c>
      <c r="C534" s="171" t="s">
        <v>1404</v>
      </c>
      <c r="D534" s="221"/>
      <c r="E534" s="221"/>
      <c r="F534" s="221"/>
      <c r="G534" s="221"/>
      <c r="H534" s="221"/>
      <c r="I534" s="221"/>
      <c r="J534" s="221"/>
      <c r="K534" s="221"/>
      <c r="L534" s="221"/>
      <c r="M534" s="221"/>
      <c r="N534" s="221"/>
      <c r="O534" s="221"/>
      <c r="P534" s="221"/>
      <c r="Q534" s="221"/>
    </row>
    <row r="535" spans="1:17" ht="56.25" x14ac:dyDescent="0.2">
      <c r="A535" s="103" t="s">
        <v>465</v>
      </c>
      <c r="B535" s="103" t="s">
        <v>461</v>
      </c>
      <c r="C535" s="171"/>
      <c r="D535" s="221"/>
      <c r="E535" s="221"/>
      <c r="F535" s="221"/>
      <c r="G535" s="221"/>
      <c r="H535" s="221"/>
      <c r="I535" s="221"/>
      <c r="J535" s="221"/>
      <c r="K535" s="221"/>
      <c r="L535" s="221"/>
      <c r="M535" s="221"/>
      <c r="N535" s="221"/>
      <c r="O535" s="221"/>
      <c r="P535" s="221"/>
      <c r="Q535" s="221"/>
    </row>
    <row r="536" spans="1:17" ht="37.5" x14ac:dyDescent="0.2">
      <c r="A536" s="168" t="s">
        <v>810</v>
      </c>
      <c r="B536" s="168" t="s">
        <v>873</v>
      </c>
      <c r="C536" s="171" t="s">
        <v>874</v>
      </c>
      <c r="D536" s="221"/>
      <c r="E536" s="221"/>
      <c r="F536" s="221"/>
      <c r="G536" s="221"/>
      <c r="H536" s="221"/>
      <c r="I536" s="221"/>
      <c r="J536" s="221"/>
      <c r="K536" s="221"/>
      <c r="L536" s="221"/>
      <c r="M536" s="221"/>
      <c r="N536" s="221"/>
      <c r="O536" s="221"/>
      <c r="P536" s="221"/>
      <c r="Q536" s="221"/>
    </row>
    <row r="537" spans="1:17" ht="37.5" x14ac:dyDescent="0.2">
      <c r="A537" s="168" t="s">
        <v>810</v>
      </c>
      <c r="B537" s="168" t="s">
        <v>1014</v>
      </c>
      <c r="C537" s="171" t="s">
        <v>1009</v>
      </c>
      <c r="D537" s="221"/>
      <c r="E537" s="221"/>
      <c r="F537" s="221"/>
      <c r="G537" s="221"/>
      <c r="H537" s="221"/>
      <c r="I537" s="221"/>
      <c r="J537" s="221"/>
      <c r="K537" s="221"/>
      <c r="L537" s="221"/>
      <c r="M537" s="221"/>
      <c r="N537" s="221"/>
      <c r="O537" s="221"/>
      <c r="P537" s="221"/>
      <c r="Q537" s="221"/>
    </row>
    <row r="538" spans="1:17" ht="56.25" x14ac:dyDescent="0.2">
      <c r="A538" s="168" t="s">
        <v>810</v>
      </c>
      <c r="B538" s="168" t="s">
        <v>1082</v>
      </c>
      <c r="C538" s="171" t="s">
        <v>1083</v>
      </c>
      <c r="D538" s="221"/>
      <c r="E538" s="221"/>
      <c r="F538" s="221"/>
      <c r="G538" s="221"/>
      <c r="H538" s="221"/>
      <c r="I538" s="221"/>
      <c r="J538" s="221"/>
      <c r="K538" s="221"/>
      <c r="L538" s="221"/>
      <c r="M538" s="221"/>
      <c r="N538" s="221"/>
      <c r="O538" s="221"/>
      <c r="P538" s="221"/>
      <c r="Q538" s="221"/>
    </row>
    <row r="539" spans="1:17" ht="37.5" x14ac:dyDescent="0.2">
      <c r="A539" s="168" t="s">
        <v>810</v>
      </c>
      <c r="B539" s="168" t="s">
        <v>1143</v>
      </c>
      <c r="C539" s="171" t="s">
        <v>1138</v>
      </c>
      <c r="D539" s="221"/>
      <c r="E539" s="221"/>
      <c r="F539" s="221"/>
      <c r="G539" s="221"/>
      <c r="H539" s="221"/>
      <c r="I539" s="221"/>
      <c r="J539" s="221"/>
      <c r="K539" s="221"/>
      <c r="L539" s="221"/>
      <c r="M539" s="221"/>
      <c r="N539" s="221"/>
      <c r="O539" s="221"/>
      <c r="P539" s="221"/>
      <c r="Q539" s="221"/>
    </row>
    <row r="540" spans="1:17" ht="56.25" x14ac:dyDescent="0.2">
      <c r="A540" s="168" t="s">
        <v>810</v>
      </c>
      <c r="B540" s="168" t="s">
        <v>1166</v>
      </c>
      <c r="C540" s="171" t="s">
        <v>1164</v>
      </c>
      <c r="D540" s="221"/>
      <c r="E540" s="221"/>
      <c r="F540" s="221"/>
      <c r="G540" s="221"/>
      <c r="H540" s="221"/>
      <c r="I540" s="221"/>
      <c r="J540" s="221"/>
      <c r="K540" s="221"/>
      <c r="L540" s="221"/>
      <c r="M540" s="221"/>
      <c r="N540" s="221"/>
      <c r="O540" s="221"/>
      <c r="P540" s="221"/>
      <c r="Q540" s="221"/>
    </row>
    <row r="541" spans="1:17" ht="37.5" x14ac:dyDescent="0.2">
      <c r="A541" s="103" t="s">
        <v>466</v>
      </c>
      <c r="B541" s="103" t="s">
        <v>462</v>
      </c>
      <c r="C541" s="171"/>
      <c r="D541" s="221"/>
      <c r="E541" s="221"/>
      <c r="F541" s="221"/>
      <c r="G541" s="221"/>
      <c r="H541" s="221"/>
      <c r="I541" s="221"/>
      <c r="J541" s="221"/>
      <c r="K541" s="221"/>
      <c r="L541" s="221"/>
      <c r="M541" s="221"/>
      <c r="N541" s="221"/>
      <c r="O541" s="221"/>
      <c r="P541" s="221"/>
      <c r="Q541" s="221"/>
    </row>
    <row r="542" spans="1:17" ht="56.25" x14ac:dyDescent="0.2">
      <c r="A542" s="103" t="s">
        <v>467</v>
      </c>
      <c r="B542" s="103" t="s">
        <v>463</v>
      </c>
      <c r="C542" s="171"/>
      <c r="D542" s="221"/>
      <c r="E542" s="221"/>
      <c r="F542" s="221"/>
      <c r="G542" s="221"/>
      <c r="H542" s="221"/>
      <c r="I542" s="221"/>
      <c r="J542" s="221"/>
      <c r="K542" s="221"/>
      <c r="L542" s="221"/>
      <c r="M542" s="221"/>
      <c r="N542" s="221"/>
      <c r="O542" s="221"/>
      <c r="P542" s="221"/>
      <c r="Q542" s="221"/>
    </row>
    <row r="543" spans="1:17" ht="18.75" x14ac:dyDescent="0.2">
      <c r="A543" s="103" t="s">
        <v>1515</v>
      </c>
      <c r="B543" s="103" t="s">
        <v>1516</v>
      </c>
      <c r="C543" s="171"/>
      <c r="D543" s="221"/>
      <c r="E543" s="221"/>
      <c r="F543" s="221"/>
      <c r="G543" s="221"/>
      <c r="H543" s="221"/>
      <c r="I543" s="221"/>
      <c r="J543" s="221"/>
      <c r="K543" s="221"/>
      <c r="L543" s="221"/>
      <c r="M543" s="221"/>
      <c r="N543" s="221"/>
      <c r="O543" s="221"/>
      <c r="P543" s="221"/>
      <c r="Q543" s="221"/>
    </row>
    <row r="544" spans="1:17" ht="93.75" x14ac:dyDescent="0.2">
      <c r="A544" s="168" t="s">
        <v>810</v>
      </c>
      <c r="B544" s="168" t="s">
        <v>1517</v>
      </c>
      <c r="C544" s="171"/>
      <c r="D544" s="221"/>
      <c r="E544" s="221"/>
      <c r="F544" s="221"/>
      <c r="G544" s="221"/>
      <c r="H544" s="221"/>
      <c r="I544" s="221"/>
      <c r="J544" s="221"/>
      <c r="K544" s="221"/>
      <c r="L544" s="221"/>
      <c r="M544" s="221"/>
      <c r="N544" s="221"/>
      <c r="O544" s="221"/>
      <c r="P544" s="221"/>
      <c r="Q544" s="221"/>
    </row>
    <row r="545" spans="1:17" ht="56.25" x14ac:dyDescent="0.2">
      <c r="A545" s="188" t="s">
        <v>468</v>
      </c>
      <c r="B545" s="189" t="s">
        <v>469</v>
      </c>
      <c r="C545" s="170"/>
      <c r="D545" s="223"/>
      <c r="E545" s="223"/>
      <c r="F545" s="223"/>
      <c r="G545" s="223"/>
      <c r="H545" s="223"/>
      <c r="I545" s="223"/>
      <c r="J545" s="223"/>
      <c r="K545" s="223"/>
      <c r="L545" s="223"/>
      <c r="M545" s="223"/>
      <c r="N545" s="223"/>
      <c r="O545" s="223"/>
      <c r="P545" s="223"/>
      <c r="Q545" s="223"/>
    </row>
    <row r="546" spans="1:17" ht="37.5" x14ac:dyDescent="0.2">
      <c r="A546" s="103" t="s">
        <v>759</v>
      </c>
      <c r="B546" s="103" t="s">
        <v>470</v>
      </c>
      <c r="C546" s="171"/>
      <c r="D546" s="221"/>
      <c r="E546" s="221"/>
      <c r="F546" s="221"/>
      <c r="G546" s="221"/>
      <c r="H546" s="221"/>
      <c r="I546" s="221"/>
      <c r="J546" s="221"/>
      <c r="K546" s="221"/>
      <c r="L546" s="221"/>
      <c r="M546" s="221"/>
      <c r="N546" s="221"/>
      <c r="O546" s="221"/>
      <c r="P546" s="221"/>
      <c r="Q546" s="221"/>
    </row>
    <row r="547" spans="1:17" ht="37.5" x14ac:dyDescent="0.2">
      <c r="A547" s="168" t="s">
        <v>810</v>
      </c>
      <c r="B547" s="168" t="s">
        <v>876</v>
      </c>
      <c r="C547" s="171" t="s">
        <v>874</v>
      </c>
      <c r="D547" s="221"/>
      <c r="E547" s="221"/>
      <c r="F547" s="221"/>
      <c r="G547" s="221"/>
      <c r="H547" s="221"/>
      <c r="I547" s="221"/>
      <c r="J547" s="221"/>
      <c r="K547" s="221"/>
      <c r="L547" s="221"/>
      <c r="M547" s="221"/>
      <c r="N547" s="221"/>
      <c r="O547" s="221"/>
      <c r="P547" s="221"/>
      <c r="Q547" s="221"/>
    </row>
    <row r="548" spans="1:17" ht="37.5" x14ac:dyDescent="0.2">
      <c r="A548" s="168" t="s">
        <v>810</v>
      </c>
      <c r="B548" s="168" t="s">
        <v>897</v>
      </c>
      <c r="C548" s="171" t="s">
        <v>898</v>
      </c>
      <c r="D548" s="221"/>
      <c r="E548" s="221"/>
      <c r="F548" s="221"/>
      <c r="G548" s="221"/>
      <c r="H548" s="221"/>
      <c r="I548" s="221"/>
      <c r="J548" s="221"/>
      <c r="K548" s="221"/>
      <c r="L548" s="221"/>
      <c r="M548" s="221"/>
      <c r="N548" s="221"/>
      <c r="O548" s="221"/>
      <c r="P548" s="221"/>
      <c r="Q548" s="221"/>
    </row>
    <row r="549" spans="1:17" ht="56.25" x14ac:dyDescent="0.2">
      <c r="A549" s="168" t="s">
        <v>810</v>
      </c>
      <c r="B549" s="168" t="s">
        <v>963</v>
      </c>
      <c r="C549" s="171" t="s">
        <v>964</v>
      </c>
      <c r="D549" s="221"/>
      <c r="E549" s="221"/>
      <c r="F549" s="221"/>
      <c r="G549" s="221"/>
      <c r="H549" s="221"/>
      <c r="I549" s="221"/>
      <c r="J549" s="221"/>
      <c r="K549" s="221"/>
      <c r="L549" s="221"/>
      <c r="M549" s="221"/>
      <c r="N549" s="221"/>
      <c r="O549" s="221"/>
      <c r="P549" s="221"/>
      <c r="Q549" s="221"/>
    </row>
    <row r="550" spans="1:17" ht="37.5" x14ac:dyDescent="0.2">
      <c r="A550" s="168" t="s">
        <v>810</v>
      </c>
      <c r="B550" s="168" t="s">
        <v>968</v>
      </c>
      <c r="C550" s="171" t="s">
        <v>964</v>
      </c>
      <c r="D550" s="221"/>
      <c r="E550" s="221"/>
      <c r="F550" s="221"/>
      <c r="G550" s="221"/>
      <c r="H550" s="221"/>
      <c r="I550" s="221"/>
      <c r="J550" s="221"/>
      <c r="K550" s="221"/>
      <c r="L550" s="221"/>
      <c r="M550" s="221"/>
      <c r="N550" s="221"/>
      <c r="O550" s="221"/>
      <c r="P550" s="221"/>
      <c r="Q550" s="221"/>
    </row>
    <row r="551" spans="1:17" ht="37.5" x14ac:dyDescent="0.2">
      <c r="A551" s="168" t="s">
        <v>810</v>
      </c>
      <c r="B551" s="168" t="s">
        <v>989</v>
      </c>
      <c r="C551" s="171" t="s">
        <v>988</v>
      </c>
      <c r="D551" s="221"/>
      <c r="E551" s="221"/>
      <c r="F551" s="221"/>
      <c r="G551" s="221"/>
      <c r="H551" s="221"/>
      <c r="I551" s="221"/>
      <c r="J551" s="221"/>
      <c r="K551" s="221"/>
      <c r="L551" s="221"/>
      <c r="M551" s="221"/>
      <c r="N551" s="221"/>
      <c r="O551" s="221"/>
      <c r="P551" s="221"/>
      <c r="Q551" s="221"/>
    </row>
    <row r="552" spans="1:17" ht="37.5" x14ac:dyDescent="0.2">
      <c r="A552" s="168" t="s">
        <v>810</v>
      </c>
      <c r="B552" s="168" t="s">
        <v>990</v>
      </c>
      <c r="C552" s="171" t="s">
        <v>991</v>
      </c>
      <c r="D552" s="221"/>
      <c r="E552" s="221"/>
      <c r="F552" s="221"/>
      <c r="G552" s="221"/>
      <c r="H552" s="221"/>
      <c r="I552" s="221"/>
      <c r="J552" s="221"/>
      <c r="K552" s="221"/>
      <c r="L552" s="221"/>
      <c r="M552" s="221"/>
      <c r="N552" s="221"/>
      <c r="O552" s="221"/>
      <c r="P552" s="221"/>
      <c r="Q552" s="221"/>
    </row>
    <row r="553" spans="1:17" ht="37.5" x14ac:dyDescent="0.2">
      <c r="A553" s="168" t="s">
        <v>810</v>
      </c>
      <c r="B553" s="168" t="s">
        <v>997</v>
      </c>
      <c r="C553" s="171" t="s">
        <v>996</v>
      </c>
      <c r="D553" s="221"/>
      <c r="E553" s="221"/>
      <c r="F553" s="221"/>
      <c r="G553" s="221"/>
      <c r="H553" s="221"/>
      <c r="I553" s="221"/>
      <c r="J553" s="221"/>
      <c r="K553" s="221"/>
      <c r="L553" s="221"/>
      <c r="M553" s="221"/>
      <c r="N553" s="221"/>
      <c r="O553" s="221"/>
      <c r="P553" s="221"/>
      <c r="Q553" s="221"/>
    </row>
    <row r="554" spans="1:17" ht="37.5" x14ac:dyDescent="0.2">
      <c r="A554" s="168" t="s">
        <v>810</v>
      </c>
      <c r="B554" s="168" t="s">
        <v>1013</v>
      </c>
      <c r="C554" s="171" t="s">
        <v>1009</v>
      </c>
      <c r="D554" s="221"/>
      <c r="E554" s="221"/>
      <c r="F554" s="221"/>
      <c r="G554" s="221"/>
      <c r="H554" s="221"/>
      <c r="I554" s="221"/>
      <c r="J554" s="221"/>
      <c r="K554" s="221"/>
      <c r="L554" s="221"/>
      <c r="M554" s="221"/>
      <c r="N554" s="221"/>
      <c r="O554" s="221"/>
      <c r="P554" s="221"/>
      <c r="Q554" s="221"/>
    </row>
    <row r="555" spans="1:17" ht="56.25" x14ac:dyDescent="0.2">
      <c r="A555" s="168" t="s">
        <v>810</v>
      </c>
      <c r="B555" s="168" t="s">
        <v>1022</v>
      </c>
      <c r="C555" s="171" t="s">
        <v>1020</v>
      </c>
      <c r="D555" s="221"/>
      <c r="E555" s="221"/>
      <c r="F555" s="221"/>
      <c r="G555" s="221"/>
      <c r="H555" s="221"/>
      <c r="I555" s="221"/>
      <c r="J555" s="221"/>
      <c r="K555" s="221"/>
      <c r="L555" s="221"/>
      <c r="M555" s="221"/>
      <c r="N555" s="221"/>
      <c r="O555" s="221"/>
      <c r="P555" s="221"/>
      <c r="Q555" s="221"/>
    </row>
    <row r="556" spans="1:17" ht="18.75" x14ac:dyDescent="0.2">
      <c r="A556" s="168" t="s">
        <v>810</v>
      </c>
      <c r="B556" s="168" t="s">
        <v>1131</v>
      </c>
      <c r="C556" s="171" t="s">
        <v>1114</v>
      </c>
      <c r="D556" s="221"/>
      <c r="E556" s="221"/>
      <c r="F556" s="221"/>
      <c r="G556" s="221"/>
      <c r="H556" s="221"/>
      <c r="I556" s="221"/>
      <c r="J556" s="221"/>
      <c r="K556" s="221"/>
      <c r="L556" s="221"/>
      <c r="M556" s="221"/>
      <c r="N556" s="221"/>
      <c r="O556" s="221"/>
      <c r="P556" s="221"/>
      <c r="Q556" s="221"/>
    </row>
    <row r="557" spans="1:17" ht="56.25" x14ac:dyDescent="0.2">
      <c r="A557" s="168" t="s">
        <v>810</v>
      </c>
      <c r="B557" s="168" t="s">
        <v>1153</v>
      </c>
      <c r="C557" s="171" t="s">
        <v>1150</v>
      </c>
      <c r="D557" s="221"/>
      <c r="E557" s="221"/>
      <c r="F557" s="221"/>
      <c r="G557" s="221"/>
      <c r="H557" s="221"/>
      <c r="I557" s="221"/>
      <c r="J557" s="221"/>
      <c r="K557" s="221"/>
      <c r="L557" s="221"/>
      <c r="M557" s="221"/>
      <c r="N557" s="221"/>
      <c r="O557" s="221"/>
      <c r="P557" s="221"/>
      <c r="Q557" s="221"/>
    </row>
    <row r="558" spans="1:17" ht="56.25" x14ac:dyDescent="0.2">
      <c r="A558" s="168" t="s">
        <v>810</v>
      </c>
      <c r="B558" s="168" t="s">
        <v>1494</v>
      </c>
      <c r="C558" s="171" t="s">
        <v>923</v>
      </c>
      <c r="D558" s="221"/>
      <c r="E558" s="221"/>
      <c r="F558" s="221"/>
      <c r="G558" s="221"/>
      <c r="H558" s="221"/>
      <c r="I558" s="221"/>
      <c r="J558" s="221"/>
      <c r="K558" s="221"/>
      <c r="L558" s="221"/>
      <c r="M558" s="221"/>
      <c r="N558" s="221"/>
      <c r="O558" s="221"/>
      <c r="P558" s="221"/>
      <c r="Q558" s="221"/>
    </row>
    <row r="559" spans="1:17" ht="37.5" x14ac:dyDescent="0.2">
      <c r="A559" s="103" t="s">
        <v>760</v>
      </c>
      <c r="B559" s="103" t="s">
        <v>471</v>
      </c>
      <c r="C559" s="171"/>
      <c r="D559" s="221"/>
      <c r="E559" s="221"/>
      <c r="F559" s="221"/>
      <c r="G559" s="221"/>
      <c r="H559" s="221"/>
      <c r="I559" s="221"/>
      <c r="J559" s="221"/>
      <c r="K559" s="221"/>
      <c r="L559" s="221"/>
      <c r="M559" s="221"/>
      <c r="N559" s="221"/>
      <c r="O559" s="221"/>
      <c r="P559" s="221"/>
      <c r="Q559" s="221"/>
    </row>
    <row r="560" spans="1:17" ht="18.75" x14ac:dyDescent="0.2">
      <c r="A560" s="103" t="s">
        <v>761</v>
      </c>
      <c r="B560" s="103" t="s">
        <v>472</v>
      </c>
      <c r="C560" s="171"/>
      <c r="D560" s="221"/>
      <c r="E560" s="221"/>
      <c r="F560" s="221"/>
      <c r="G560" s="221"/>
      <c r="H560" s="221"/>
      <c r="I560" s="221"/>
      <c r="J560" s="221"/>
      <c r="K560" s="221"/>
      <c r="L560" s="221"/>
      <c r="M560" s="221"/>
      <c r="N560" s="221"/>
      <c r="O560" s="221"/>
      <c r="P560" s="221"/>
      <c r="Q560" s="221"/>
    </row>
    <row r="561" spans="1:17" ht="37.5" x14ac:dyDescent="0.2">
      <c r="A561" s="103" t="s">
        <v>762</v>
      </c>
      <c r="B561" s="103" t="s">
        <v>473</v>
      </c>
      <c r="C561" s="171"/>
      <c r="D561" s="221"/>
      <c r="E561" s="221"/>
      <c r="F561" s="221"/>
      <c r="G561" s="221"/>
      <c r="H561" s="221"/>
      <c r="I561" s="221"/>
      <c r="J561" s="221"/>
      <c r="K561" s="221"/>
      <c r="L561" s="221"/>
      <c r="M561" s="221"/>
      <c r="N561" s="221"/>
      <c r="O561" s="221"/>
      <c r="P561" s="221"/>
      <c r="Q561" s="221"/>
    </row>
    <row r="562" spans="1:17" ht="37.5" x14ac:dyDescent="0.2">
      <c r="A562" s="168" t="s">
        <v>810</v>
      </c>
      <c r="B562" s="168" t="s">
        <v>1417</v>
      </c>
      <c r="C562" s="171" t="s">
        <v>898</v>
      </c>
      <c r="D562" s="221"/>
      <c r="E562" s="221"/>
      <c r="F562" s="221"/>
      <c r="G562" s="221"/>
      <c r="H562" s="221"/>
      <c r="I562" s="221"/>
      <c r="J562" s="221"/>
      <c r="K562" s="221"/>
      <c r="L562" s="221"/>
      <c r="M562" s="221"/>
      <c r="N562" s="221"/>
      <c r="O562" s="221"/>
      <c r="P562" s="221"/>
      <c r="Q562" s="221"/>
    </row>
    <row r="563" spans="1:17" ht="37.5" x14ac:dyDescent="0.2">
      <c r="A563" s="168" t="s">
        <v>810</v>
      </c>
      <c r="B563" s="168" t="s">
        <v>1418</v>
      </c>
      <c r="C563" s="171" t="s">
        <v>898</v>
      </c>
      <c r="D563" s="221"/>
      <c r="E563" s="221"/>
      <c r="F563" s="221"/>
      <c r="G563" s="221"/>
      <c r="H563" s="221"/>
      <c r="I563" s="221"/>
      <c r="J563" s="221"/>
      <c r="K563" s="221"/>
      <c r="L563" s="221"/>
      <c r="M563" s="221"/>
      <c r="N563" s="221"/>
      <c r="O563" s="221"/>
      <c r="P563" s="221"/>
      <c r="Q563" s="221"/>
    </row>
    <row r="564" spans="1:17" ht="36.75" customHeight="1" x14ac:dyDescent="0.2">
      <c r="A564" s="168" t="s">
        <v>810</v>
      </c>
      <c r="B564" s="168" t="s">
        <v>1470</v>
      </c>
      <c r="C564" s="171" t="s">
        <v>1070</v>
      </c>
      <c r="D564" s="221"/>
      <c r="E564" s="221"/>
      <c r="F564" s="221"/>
      <c r="G564" s="221"/>
      <c r="H564" s="221"/>
      <c r="I564" s="221"/>
      <c r="J564" s="221"/>
      <c r="K564" s="221"/>
      <c r="L564" s="221"/>
      <c r="M564" s="221"/>
      <c r="N564" s="221"/>
      <c r="O564" s="221"/>
      <c r="P564" s="221"/>
      <c r="Q564" s="221"/>
    </row>
    <row r="565" spans="1:17" ht="36.75" customHeight="1" x14ac:dyDescent="0.2">
      <c r="A565" s="168" t="s">
        <v>810</v>
      </c>
      <c r="B565" s="168" t="s">
        <v>1493</v>
      </c>
      <c r="C565" s="171" t="s">
        <v>923</v>
      </c>
      <c r="D565" s="221"/>
      <c r="E565" s="221"/>
      <c r="F565" s="221"/>
      <c r="G565" s="221"/>
      <c r="H565" s="221"/>
      <c r="I565" s="221"/>
      <c r="J565" s="221"/>
      <c r="K565" s="221"/>
      <c r="L565" s="221"/>
      <c r="M565" s="221"/>
      <c r="N565" s="221"/>
      <c r="O565" s="221"/>
      <c r="P565" s="221"/>
      <c r="Q565" s="221"/>
    </row>
    <row r="566" spans="1:17" ht="37.5" x14ac:dyDescent="0.2">
      <c r="A566" s="188" t="s">
        <v>474</v>
      </c>
      <c r="B566" s="189" t="s">
        <v>475</v>
      </c>
      <c r="C566" s="170"/>
      <c r="D566" s="223"/>
      <c r="E566" s="223"/>
      <c r="F566" s="223"/>
      <c r="G566" s="223"/>
      <c r="H566" s="223"/>
      <c r="I566" s="223"/>
      <c r="J566" s="223"/>
      <c r="K566" s="223"/>
      <c r="L566" s="223"/>
      <c r="M566" s="223"/>
      <c r="N566" s="223"/>
      <c r="O566" s="223"/>
      <c r="P566" s="223"/>
      <c r="Q566" s="223"/>
    </row>
    <row r="567" spans="1:17" ht="37.5" x14ac:dyDescent="0.2">
      <c r="A567" s="103" t="s">
        <v>482</v>
      </c>
      <c r="B567" s="103" t="s">
        <v>476</v>
      </c>
      <c r="C567" s="171"/>
      <c r="D567" s="221"/>
      <c r="E567" s="221"/>
      <c r="F567" s="221"/>
      <c r="G567" s="221"/>
      <c r="H567" s="221"/>
      <c r="I567" s="221"/>
      <c r="J567" s="221"/>
      <c r="K567" s="221"/>
      <c r="L567" s="221"/>
      <c r="M567" s="221"/>
      <c r="N567" s="221"/>
      <c r="O567" s="221"/>
      <c r="P567" s="221"/>
      <c r="Q567" s="221"/>
    </row>
    <row r="568" spans="1:17" ht="18.75" x14ac:dyDescent="0.2">
      <c r="A568" s="168" t="s">
        <v>810</v>
      </c>
      <c r="B568" s="168" t="s">
        <v>1180</v>
      </c>
      <c r="C568" s="171" t="s">
        <v>863</v>
      </c>
      <c r="D568" s="221"/>
      <c r="E568" s="221"/>
      <c r="F568" s="221"/>
      <c r="G568" s="221"/>
      <c r="H568" s="221"/>
      <c r="I568" s="221"/>
      <c r="J568" s="221"/>
      <c r="K568" s="221"/>
      <c r="L568" s="221"/>
      <c r="M568" s="221"/>
      <c r="N568" s="221"/>
      <c r="O568" s="221"/>
      <c r="P568" s="221"/>
      <c r="Q568" s="221"/>
    </row>
    <row r="569" spans="1:17" ht="18.75" x14ac:dyDescent="0.2">
      <c r="A569" s="168" t="s">
        <v>810</v>
      </c>
      <c r="B569" s="168" t="s">
        <v>867</v>
      </c>
      <c r="C569" s="171" t="s">
        <v>868</v>
      </c>
      <c r="D569" s="221"/>
      <c r="E569" s="221"/>
      <c r="F569" s="221"/>
      <c r="G569" s="221"/>
      <c r="H569" s="221"/>
      <c r="I569" s="221"/>
      <c r="J569" s="221"/>
      <c r="K569" s="221"/>
      <c r="L569" s="221"/>
      <c r="M569" s="221"/>
      <c r="N569" s="221"/>
      <c r="O569" s="221"/>
      <c r="P569" s="221"/>
      <c r="Q569" s="221"/>
    </row>
    <row r="570" spans="1:17" ht="56.25" x14ac:dyDescent="0.2">
      <c r="A570" s="168" t="s">
        <v>810</v>
      </c>
      <c r="B570" s="168" t="s">
        <v>954</v>
      </c>
      <c r="C570" s="171" t="s">
        <v>955</v>
      </c>
      <c r="D570" s="221"/>
      <c r="E570" s="221"/>
      <c r="F570" s="221"/>
      <c r="G570" s="221"/>
      <c r="H570" s="221"/>
      <c r="I570" s="221"/>
      <c r="J570" s="221"/>
      <c r="K570" s="221"/>
      <c r="L570" s="221"/>
      <c r="M570" s="221"/>
      <c r="N570" s="221"/>
      <c r="O570" s="221"/>
      <c r="P570" s="221"/>
      <c r="Q570" s="221"/>
    </row>
    <row r="571" spans="1:17" ht="93.75" x14ac:dyDescent="0.2">
      <c r="A571" s="168" t="s">
        <v>810</v>
      </c>
      <c r="B571" s="168" t="s">
        <v>956</v>
      </c>
      <c r="C571" s="171" t="s">
        <v>955</v>
      </c>
      <c r="D571" s="221"/>
      <c r="E571" s="221"/>
      <c r="F571" s="221"/>
      <c r="G571" s="221"/>
      <c r="H571" s="221"/>
      <c r="I571" s="221"/>
      <c r="J571" s="221"/>
      <c r="K571" s="221"/>
      <c r="L571" s="221"/>
      <c r="M571" s="221"/>
      <c r="N571" s="221"/>
      <c r="O571" s="221"/>
      <c r="P571" s="221"/>
      <c r="Q571" s="221"/>
    </row>
    <row r="572" spans="1:17" ht="56.25" x14ac:dyDescent="0.2">
      <c r="A572" s="168" t="s">
        <v>810</v>
      </c>
      <c r="B572" s="168" t="s">
        <v>957</v>
      </c>
      <c r="C572" s="171" t="s">
        <v>955</v>
      </c>
      <c r="D572" s="221"/>
      <c r="E572" s="221"/>
      <c r="F572" s="221"/>
      <c r="G572" s="221"/>
      <c r="H572" s="221"/>
      <c r="I572" s="221"/>
      <c r="J572" s="221"/>
      <c r="K572" s="221"/>
      <c r="L572" s="221"/>
      <c r="M572" s="221"/>
      <c r="N572" s="221"/>
      <c r="O572" s="221"/>
      <c r="P572" s="221"/>
      <c r="Q572" s="221"/>
    </row>
    <row r="573" spans="1:17" ht="18.75" x14ac:dyDescent="0.2">
      <c r="A573" s="168" t="s">
        <v>810</v>
      </c>
      <c r="B573" s="168" t="s">
        <v>1003</v>
      </c>
      <c r="C573" s="171" t="s">
        <v>996</v>
      </c>
      <c r="D573" s="221"/>
      <c r="E573" s="221"/>
      <c r="F573" s="221"/>
      <c r="G573" s="221"/>
      <c r="H573" s="221"/>
      <c r="I573" s="221"/>
      <c r="J573" s="221"/>
      <c r="K573" s="221"/>
      <c r="L573" s="221"/>
      <c r="M573" s="221"/>
      <c r="N573" s="221"/>
      <c r="O573" s="221"/>
      <c r="P573" s="221"/>
      <c r="Q573" s="221"/>
    </row>
    <row r="574" spans="1:17" ht="75" x14ac:dyDescent="0.2">
      <c r="A574" s="168" t="s">
        <v>810</v>
      </c>
      <c r="B574" s="168" t="s">
        <v>1053</v>
      </c>
      <c r="C574" s="171" t="s">
        <v>1020</v>
      </c>
      <c r="D574" s="221"/>
      <c r="E574" s="221"/>
      <c r="F574" s="221"/>
      <c r="G574" s="221"/>
      <c r="H574" s="221"/>
      <c r="I574" s="221"/>
      <c r="J574" s="221"/>
      <c r="K574" s="221"/>
      <c r="L574" s="221"/>
      <c r="M574" s="221"/>
      <c r="N574" s="221"/>
      <c r="O574" s="221"/>
      <c r="P574" s="221"/>
      <c r="Q574" s="221"/>
    </row>
    <row r="575" spans="1:17" ht="37.5" x14ac:dyDescent="0.2">
      <c r="A575" s="168" t="s">
        <v>810</v>
      </c>
      <c r="B575" s="168" t="s">
        <v>1124</v>
      </c>
      <c r="C575" s="171" t="s">
        <v>1114</v>
      </c>
      <c r="D575" s="221"/>
      <c r="E575" s="221"/>
      <c r="F575" s="221"/>
      <c r="G575" s="221"/>
      <c r="H575" s="221"/>
      <c r="I575" s="221"/>
      <c r="J575" s="221"/>
      <c r="K575" s="221"/>
      <c r="L575" s="221"/>
      <c r="M575" s="221"/>
      <c r="N575" s="221"/>
      <c r="O575" s="221"/>
      <c r="P575" s="221"/>
      <c r="Q575" s="221"/>
    </row>
    <row r="576" spans="1:17" ht="18.75" x14ac:dyDescent="0.2">
      <c r="A576" s="168" t="s">
        <v>810</v>
      </c>
      <c r="B576" s="168" t="s">
        <v>1127</v>
      </c>
      <c r="C576" s="171" t="s">
        <v>1114</v>
      </c>
      <c r="D576" s="221"/>
      <c r="E576" s="221"/>
      <c r="F576" s="221"/>
      <c r="G576" s="221"/>
      <c r="H576" s="221"/>
      <c r="I576" s="221"/>
      <c r="J576" s="221"/>
      <c r="K576" s="221"/>
      <c r="L576" s="221"/>
      <c r="M576" s="221"/>
      <c r="N576" s="221"/>
      <c r="O576" s="221"/>
      <c r="P576" s="221"/>
      <c r="Q576" s="221"/>
    </row>
    <row r="577" spans="1:17" ht="18.75" x14ac:dyDescent="0.2">
      <c r="A577" s="168" t="s">
        <v>810</v>
      </c>
      <c r="B577" s="168" t="s">
        <v>1127</v>
      </c>
      <c r="C577" s="171" t="s">
        <v>970</v>
      </c>
      <c r="D577" s="221"/>
      <c r="E577" s="221"/>
      <c r="F577" s="221"/>
      <c r="G577" s="221"/>
      <c r="H577" s="221"/>
      <c r="I577" s="221"/>
      <c r="J577" s="221"/>
      <c r="K577" s="221"/>
      <c r="L577" s="221"/>
      <c r="M577" s="221"/>
      <c r="N577" s="221"/>
      <c r="O577" s="221"/>
      <c r="P577" s="221"/>
      <c r="Q577" s="221"/>
    </row>
    <row r="578" spans="1:17" ht="49.5" customHeight="1" x14ac:dyDescent="0.2">
      <c r="A578" s="168" t="s">
        <v>810</v>
      </c>
      <c r="B578" s="168" t="s">
        <v>1477</v>
      </c>
      <c r="C578" s="171" t="s">
        <v>1070</v>
      </c>
      <c r="D578" s="221"/>
      <c r="E578" s="221"/>
      <c r="F578" s="221"/>
      <c r="G578" s="221"/>
      <c r="H578" s="221"/>
      <c r="I578" s="221"/>
      <c r="J578" s="221"/>
      <c r="K578" s="221"/>
      <c r="L578" s="221"/>
      <c r="M578" s="221"/>
      <c r="N578" s="221"/>
      <c r="O578" s="221"/>
      <c r="P578" s="221"/>
      <c r="Q578" s="221"/>
    </row>
    <row r="579" spans="1:17" ht="49.5" customHeight="1" x14ac:dyDescent="0.2">
      <c r="A579" s="168" t="s">
        <v>810</v>
      </c>
      <c r="B579" s="168" t="s">
        <v>1491</v>
      </c>
      <c r="C579" s="171" t="s">
        <v>923</v>
      </c>
      <c r="D579" s="221"/>
      <c r="E579" s="221"/>
      <c r="F579" s="221"/>
      <c r="G579" s="221"/>
      <c r="H579" s="221"/>
      <c r="I579" s="221"/>
      <c r="J579" s="221"/>
      <c r="K579" s="221"/>
      <c r="L579" s="221"/>
      <c r="M579" s="221"/>
      <c r="N579" s="221"/>
      <c r="O579" s="221"/>
      <c r="P579" s="221"/>
      <c r="Q579" s="221"/>
    </row>
    <row r="580" spans="1:17" ht="56.25" x14ac:dyDescent="0.2">
      <c r="A580" s="103" t="s">
        <v>483</v>
      </c>
      <c r="B580" s="103" t="s">
        <v>477</v>
      </c>
      <c r="C580" s="171"/>
      <c r="D580" s="221"/>
      <c r="E580" s="221"/>
      <c r="F580" s="221"/>
      <c r="G580" s="221"/>
      <c r="H580" s="221"/>
      <c r="I580" s="221"/>
      <c r="J580" s="221"/>
      <c r="K580" s="221"/>
      <c r="L580" s="221"/>
      <c r="M580" s="221"/>
      <c r="N580" s="221"/>
      <c r="O580" s="221"/>
      <c r="P580" s="221"/>
      <c r="Q580" s="221"/>
    </row>
    <row r="581" spans="1:17" ht="56.25" x14ac:dyDescent="0.2">
      <c r="A581" s="103" t="s">
        <v>484</v>
      </c>
      <c r="B581" s="103" t="s">
        <v>478</v>
      </c>
      <c r="C581" s="171"/>
      <c r="D581" s="221"/>
      <c r="E581" s="221"/>
      <c r="F581" s="221"/>
      <c r="G581" s="221"/>
      <c r="H581" s="221"/>
      <c r="I581" s="221"/>
      <c r="J581" s="221"/>
      <c r="K581" s="221"/>
      <c r="L581" s="221"/>
      <c r="M581" s="221"/>
      <c r="N581" s="221"/>
      <c r="O581" s="221"/>
      <c r="P581" s="221"/>
      <c r="Q581" s="221"/>
    </row>
    <row r="582" spans="1:17" ht="37.5" x14ac:dyDescent="0.2">
      <c r="A582" s="103" t="s">
        <v>485</v>
      </c>
      <c r="B582" s="103" t="s">
        <v>479</v>
      </c>
      <c r="C582" s="171"/>
      <c r="D582" s="221"/>
      <c r="E582" s="221"/>
      <c r="F582" s="221"/>
      <c r="G582" s="221"/>
      <c r="H582" s="221"/>
      <c r="I582" s="221"/>
      <c r="J582" s="221"/>
      <c r="K582" s="221"/>
      <c r="L582" s="221"/>
      <c r="M582" s="221"/>
      <c r="N582" s="221"/>
      <c r="O582" s="221"/>
      <c r="P582" s="221"/>
      <c r="Q582" s="221"/>
    </row>
    <row r="583" spans="1:17" ht="75" x14ac:dyDescent="0.2">
      <c r="A583" s="168" t="s">
        <v>810</v>
      </c>
      <c r="B583" s="168" t="s">
        <v>958</v>
      </c>
      <c r="C583" s="171" t="s">
        <v>955</v>
      </c>
      <c r="D583" s="221"/>
      <c r="E583" s="221"/>
      <c r="F583" s="221"/>
      <c r="G583" s="221"/>
      <c r="H583" s="221"/>
      <c r="I583" s="221"/>
      <c r="J583" s="221"/>
      <c r="K583" s="221"/>
      <c r="L583" s="221"/>
      <c r="M583" s="221"/>
      <c r="N583" s="221"/>
      <c r="O583" s="221"/>
      <c r="P583" s="221"/>
      <c r="Q583" s="221"/>
    </row>
    <row r="584" spans="1:17" ht="18.75" x14ac:dyDescent="0.2">
      <c r="A584" s="103" t="s">
        <v>486</v>
      </c>
      <c r="B584" s="103" t="s">
        <v>480</v>
      </c>
      <c r="C584" s="171"/>
      <c r="D584" s="221"/>
      <c r="E584" s="221"/>
      <c r="F584" s="221"/>
      <c r="G584" s="221"/>
      <c r="H584" s="221"/>
      <c r="I584" s="221"/>
      <c r="J584" s="221"/>
      <c r="K584" s="221"/>
      <c r="L584" s="221"/>
      <c r="M584" s="221"/>
      <c r="N584" s="221"/>
      <c r="O584" s="221"/>
      <c r="P584" s="221"/>
      <c r="Q584" s="221"/>
    </row>
    <row r="585" spans="1:17" ht="18.75" x14ac:dyDescent="0.2">
      <c r="A585" s="168" t="s">
        <v>810</v>
      </c>
      <c r="B585" s="168" t="s">
        <v>1061</v>
      </c>
      <c r="C585" s="171" t="s">
        <v>1020</v>
      </c>
      <c r="D585" s="221"/>
      <c r="E585" s="221"/>
      <c r="F585" s="221"/>
      <c r="G585" s="221"/>
      <c r="H585" s="221"/>
      <c r="I585" s="221"/>
      <c r="J585" s="221"/>
      <c r="K585" s="221"/>
      <c r="L585" s="221"/>
      <c r="M585" s="221"/>
      <c r="N585" s="221"/>
      <c r="O585" s="221"/>
      <c r="P585" s="221"/>
      <c r="Q585" s="221"/>
    </row>
    <row r="586" spans="1:17" ht="37.5" x14ac:dyDescent="0.2">
      <c r="A586" s="168" t="s">
        <v>810</v>
      </c>
      <c r="B586" s="168" t="s">
        <v>1415</v>
      </c>
      <c r="C586" s="171" t="s">
        <v>870</v>
      </c>
      <c r="D586" s="221"/>
      <c r="E586" s="221"/>
      <c r="F586" s="221"/>
      <c r="G586" s="221"/>
      <c r="H586" s="221"/>
      <c r="I586" s="221"/>
      <c r="J586" s="221"/>
      <c r="K586" s="221"/>
      <c r="L586" s="221"/>
      <c r="M586" s="221"/>
      <c r="N586" s="221"/>
      <c r="O586" s="221"/>
      <c r="P586" s="221"/>
      <c r="Q586" s="221"/>
    </row>
    <row r="587" spans="1:17" ht="37.5" x14ac:dyDescent="0.2">
      <c r="A587" s="168" t="s">
        <v>810</v>
      </c>
      <c r="B587" s="168" t="s">
        <v>1440</v>
      </c>
      <c r="C587" s="171" t="s">
        <v>970</v>
      </c>
      <c r="D587" s="221"/>
      <c r="E587" s="221"/>
      <c r="F587" s="221"/>
      <c r="G587" s="221"/>
      <c r="H587" s="221"/>
      <c r="I587" s="221"/>
      <c r="J587" s="221"/>
      <c r="K587" s="221"/>
      <c r="L587" s="221"/>
      <c r="M587" s="221"/>
      <c r="N587" s="221"/>
      <c r="O587" s="221"/>
      <c r="P587" s="221"/>
      <c r="Q587" s="221"/>
    </row>
    <row r="588" spans="1:17" ht="37.5" x14ac:dyDescent="0.2">
      <c r="A588" s="168" t="s">
        <v>810</v>
      </c>
      <c r="B588" s="168" t="s">
        <v>1492</v>
      </c>
      <c r="C588" s="171" t="s">
        <v>923</v>
      </c>
      <c r="D588" s="221"/>
      <c r="E588" s="221"/>
      <c r="F588" s="221"/>
      <c r="G588" s="221"/>
      <c r="H588" s="221"/>
      <c r="I588" s="221"/>
      <c r="J588" s="221"/>
      <c r="K588" s="221"/>
      <c r="L588" s="221"/>
      <c r="M588" s="221"/>
      <c r="N588" s="221"/>
      <c r="O588" s="221"/>
      <c r="P588" s="221"/>
      <c r="Q588" s="221"/>
    </row>
    <row r="589" spans="1:17" ht="37.5" x14ac:dyDescent="0.2">
      <c r="A589" s="103" t="s">
        <v>487</v>
      </c>
      <c r="B589" s="103" t="s">
        <v>481</v>
      </c>
      <c r="C589" s="171"/>
      <c r="D589" s="221"/>
      <c r="E589" s="221"/>
      <c r="F589" s="221"/>
      <c r="G589" s="221"/>
      <c r="H589" s="221"/>
      <c r="I589" s="221"/>
      <c r="J589" s="221"/>
      <c r="K589" s="221"/>
      <c r="L589" s="221"/>
      <c r="M589" s="221"/>
      <c r="N589" s="221"/>
      <c r="O589" s="221"/>
      <c r="P589" s="221"/>
      <c r="Q589" s="221"/>
    </row>
    <row r="590" spans="1:17" ht="18.75" x14ac:dyDescent="0.2">
      <c r="A590" s="168" t="s">
        <v>810</v>
      </c>
      <c r="B590" s="168" t="s">
        <v>1126</v>
      </c>
      <c r="C590" s="171" t="s">
        <v>1114</v>
      </c>
      <c r="D590" s="221"/>
      <c r="E590" s="221"/>
      <c r="F590" s="221"/>
      <c r="G590" s="221"/>
      <c r="H590" s="221"/>
      <c r="I590" s="221"/>
      <c r="J590" s="221"/>
      <c r="K590" s="221"/>
      <c r="L590" s="221"/>
      <c r="M590" s="221"/>
      <c r="N590" s="221"/>
      <c r="O590" s="221"/>
      <c r="P590" s="221"/>
      <c r="Q590" s="221"/>
    </row>
    <row r="591" spans="1:17" ht="15" customHeight="1" x14ac:dyDescent="0.2">
      <c r="A591" s="283" t="s">
        <v>488</v>
      </c>
      <c r="B591" s="284" t="s">
        <v>490</v>
      </c>
      <c r="C591" s="301"/>
      <c r="D591" s="324"/>
      <c r="E591" s="324"/>
      <c r="F591" s="324"/>
      <c r="G591" s="324"/>
      <c r="H591" s="324"/>
      <c r="I591" s="324"/>
      <c r="J591" s="324"/>
      <c r="K591" s="324"/>
      <c r="L591" s="324"/>
      <c r="M591" s="324"/>
      <c r="N591" s="324"/>
      <c r="O591" s="324"/>
      <c r="P591" s="324"/>
      <c r="Q591" s="324"/>
    </row>
    <row r="592" spans="1:17" ht="15" customHeight="1" x14ac:dyDescent="0.2">
      <c r="A592" s="283"/>
      <c r="B592" s="284"/>
      <c r="C592" s="302"/>
      <c r="D592" s="325"/>
      <c r="E592" s="325"/>
      <c r="F592" s="325"/>
      <c r="G592" s="325"/>
      <c r="H592" s="325"/>
      <c r="I592" s="325"/>
      <c r="J592" s="325"/>
      <c r="K592" s="325"/>
      <c r="L592" s="325"/>
      <c r="M592" s="325"/>
      <c r="N592" s="325"/>
      <c r="O592" s="325"/>
      <c r="P592" s="325"/>
      <c r="Q592" s="325"/>
    </row>
    <row r="593" spans="1:17" ht="18.75" x14ac:dyDescent="0.2">
      <c r="A593" s="188" t="s">
        <v>489</v>
      </c>
      <c r="B593" s="189" t="s">
        <v>491</v>
      </c>
      <c r="C593" s="170"/>
      <c r="D593" s="223"/>
      <c r="E593" s="223"/>
      <c r="F593" s="223"/>
      <c r="G593" s="223"/>
      <c r="H593" s="223"/>
      <c r="I593" s="223"/>
      <c r="J593" s="223"/>
      <c r="K593" s="223"/>
      <c r="L593" s="223"/>
      <c r="M593" s="223"/>
      <c r="N593" s="223"/>
      <c r="O593" s="223"/>
      <c r="P593" s="223"/>
      <c r="Q593" s="223"/>
    </row>
    <row r="594" spans="1:17" ht="37.5" x14ac:dyDescent="0.2">
      <c r="A594" s="103" t="s">
        <v>495</v>
      </c>
      <c r="B594" s="103" t="s">
        <v>492</v>
      </c>
      <c r="C594" s="171"/>
      <c r="D594" s="221"/>
      <c r="E594" s="221"/>
      <c r="F594" s="221"/>
      <c r="G594" s="221"/>
      <c r="H594" s="221"/>
      <c r="I594" s="221"/>
      <c r="J594" s="221"/>
      <c r="K594" s="221"/>
      <c r="L594" s="221"/>
      <c r="M594" s="221"/>
      <c r="N594" s="221"/>
      <c r="O594" s="221"/>
      <c r="P594" s="221"/>
      <c r="Q594" s="221"/>
    </row>
    <row r="595" spans="1:17" ht="37.5" x14ac:dyDescent="0.2">
      <c r="A595" s="168" t="s">
        <v>810</v>
      </c>
      <c r="B595" s="168" t="s">
        <v>865</v>
      </c>
      <c r="C595" s="171" t="s">
        <v>866</v>
      </c>
      <c r="D595" s="221"/>
      <c r="E595" s="221"/>
      <c r="F595" s="221"/>
      <c r="G595" s="221"/>
      <c r="H595" s="221"/>
      <c r="I595" s="221"/>
      <c r="J595" s="221"/>
      <c r="K595" s="221"/>
      <c r="L595" s="221"/>
      <c r="M595" s="221"/>
      <c r="N595" s="221"/>
      <c r="O595" s="221"/>
      <c r="P595" s="221"/>
      <c r="Q595" s="221"/>
    </row>
    <row r="596" spans="1:17" ht="37.5" x14ac:dyDescent="0.2">
      <c r="A596" s="168" t="s">
        <v>810</v>
      </c>
      <c r="B596" s="168" t="s">
        <v>950</v>
      </c>
      <c r="C596" s="171" t="s">
        <v>923</v>
      </c>
      <c r="D596" s="221"/>
      <c r="E596" s="221"/>
      <c r="F596" s="221"/>
      <c r="G596" s="221"/>
      <c r="H596" s="221"/>
      <c r="I596" s="221"/>
      <c r="J596" s="221"/>
      <c r="K596" s="221"/>
      <c r="L596" s="221"/>
      <c r="M596" s="221"/>
      <c r="N596" s="221"/>
      <c r="O596" s="221"/>
      <c r="P596" s="221"/>
      <c r="Q596" s="221"/>
    </row>
    <row r="597" spans="1:17" ht="63" customHeight="1" x14ac:dyDescent="0.2">
      <c r="A597" s="168" t="s">
        <v>810</v>
      </c>
      <c r="B597" s="168" t="s">
        <v>1401</v>
      </c>
      <c r="C597" s="171" t="s">
        <v>923</v>
      </c>
      <c r="D597" s="221"/>
      <c r="E597" s="221"/>
      <c r="F597" s="221"/>
      <c r="G597" s="221"/>
      <c r="H597" s="221"/>
      <c r="I597" s="221"/>
      <c r="J597" s="221"/>
      <c r="K597" s="221"/>
      <c r="L597" s="221"/>
      <c r="M597" s="221"/>
      <c r="N597" s="221"/>
      <c r="O597" s="221"/>
      <c r="P597" s="221"/>
      <c r="Q597" s="221"/>
    </row>
    <row r="598" spans="1:17" ht="37.5" x14ac:dyDescent="0.2">
      <c r="A598" s="168" t="s">
        <v>810</v>
      </c>
      <c r="B598" s="168" t="s">
        <v>972</v>
      </c>
      <c r="C598" s="171" t="s">
        <v>970</v>
      </c>
      <c r="D598" s="221"/>
      <c r="E598" s="221"/>
      <c r="F598" s="221"/>
      <c r="G598" s="221"/>
      <c r="H598" s="221"/>
      <c r="I598" s="221"/>
      <c r="J598" s="221"/>
      <c r="K598" s="221"/>
      <c r="L598" s="221"/>
      <c r="M598" s="221"/>
      <c r="N598" s="221"/>
      <c r="O598" s="221"/>
      <c r="P598" s="221"/>
      <c r="Q598" s="221"/>
    </row>
    <row r="599" spans="1:17" ht="18.75" x14ac:dyDescent="0.2">
      <c r="A599" s="168" t="s">
        <v>810</v>
      </c>
      <c r="B599" s="168" t="s">
        <v>975</v>
      </c>
      <c r="C599" s="171" t="s">
        <v>970</v>
      </c>
      <c r="D599" s="221"/>
      <c r="E599" s="221"/>
      <c r="F599" s="221"/>
      <c r="G599" s="221"/>
      <c r="H599" s="221"/>
      <c r="I599" s="221"/>
      <c r="J599" s="221"/>
      <c r="K599" s="221"/>
      <c r="L599" s="221"/>
      <c r="M599" s="221"/>
      <c r="N599" s="221"/>
      <c r="O599" s="221"/>
      <c r="P599" s="221"/>
      <c r="Q599" s="221"/>
    </row>
    <row r="600" spans="1:17" ht="37.5" x14ac:dyDescent="0.2">
      <c r="A600" s="168" t="s">
        <v>810</v>
      </c>
      <c r="B600" s="168" t="s">
        <v>987</v>
      </c>
      <c r="C600" s="171" t="s">
        <v>985</v>
      </c>
      <c r="D600" s="221"/>
      <c r="E600" s="221"/>
      <c r="F600" s="221"/>
      <c r="G600" s="221"/>
      <c r="H600" s="221"/>
      <c r="I600" s="221"/>
      <c r="J600" s="221"/>
      <c r="K600" s="221"/>
      <c r="L600" s="221"/>
      <c r="M600" s="221"/>
      <c r="N600" s="221"/>
      <c r="O600" s="221"/>
      <c r="P600" s="221"/>
      <c r="Q600" s="221"/>
    </row>
    <row r="601" spans="1:17" ht="37.5" x14ac:dyDescent="0.2">
      <c r="A601" s="168" t="s">
        <v>810</v>
      </c>
      <c r="B601" s="168" t="s">
        <v>992</v>
      </c>
      <c r="C601" s="171" t="s">
        <v>985</v>
      </c>
      <c r="D601" s="221"/>
      <c r="E601" s="221"/>
      <c r="F601" s="221"/>
      <c r="G601" s="221"/>
      <c r="H601" s="221"/>
      <c r="I601" s="221"/>
      <c r="J601" s="221"/>
      <c r="K601" s="221"/>
      <c r="L601" s="221"/>
      <c r="M601" s="221"/>
      <c r="N601" s="221"/>
      <c r="O601" s="221"/>
      <c r="P601" s="221"/>
      <c r="Q601" s="221"/>
    </row>
    <row r="602" spans="1:17" ht="37.5" x14ac:dyDescent="0.2">
      <c r="A602" s="168" t="s">
        <v>810</v>
      </c>
      <c r="B602" s="168" t="s">
        <v>1204</v>
      </c>
      <c r="C602" s="171" t="s">
        <v>985</v>
      </c>
      <c r="D602" s="221"/>
      <c r="E602" s="221"/>
      <c r="F602" s="221"/>
      <c r="G602" s="221"/>
      <c r="H602" s="221"/>
      <c r="I602" s="221"/>
      <c r="J602" s="221"/>
      <c r="K602" s="221"/>
      <c r="L602" s="221"/>
      <c r="M602" s="221"/>
      <c r="N602" s="221"/>
      <c r="O602" s="221"/>
      <c r="P602" s="221"/>
      <c r="Q602" s="221"/>
    </row>
    <row r="603" spans="1:17" ht="37.5" x14ac:dyDescent="0.2">
      <c r="A603" s="168" t="s">
        <v>810</v>
      </c>
      <c r="B603" s="168" t="s">
        <v>1001</v>
      </c>
      <c r="C603" s="171" t="s">
        <v>996</v>
      </c>
      <c r="D603" s="221"/>
      <c r="E603" s="221"/>
      <c r="F603" s="221"/>
      <c r="G603" s="221"/>
      <c r="H603" s="221"/>
      <c r="I603" s="221"/>
      <c r="J603" s="221"/>
      <c r="K603" s="221"/>
      <c r="L603" s="221"/>
      <c r="M603" s="221"/>
      <c r="N603" s="221"/>
      <c r="O603" s="221"/>
      <c r="P603" s="221"/>
      <c r="Q603" s="221"/>
    </row>
    <row r="604" spans="1:17" ht="37.5" x14ac:dyDescent="0.2">
      <c r="A604" s="168" t="s">
        <v>810</v>
      </c>
      <c r="B604" s="168" t="s">
        <v>1015</v>
      </c>
      <c r="C604" s="171" t="s">
        <v>1009</v>
      </c>
      <c r="D604" s="221"/>
      <c r="E604" s="221"/>
      <c r="F604" s="221"/>
      <c r="G604" s="221"/>
      <c r="H604" s="221"/>
      <c r="I604" s="221"/>
      <c r="J604" s="221"/>
      <c r="K604" s="221"/>
      <c r="L604" s="221"/>
      <c r="M604" s="221"/>
      <c r="N604" s="221"/>
      <c r="O604" s="221"/>
      <c r="P604" s="221"/>
      <c r="Q604" s="221"/>
    </row>
    <row r="605" spans="1:17" ht="18.75" x14ac:dyDescent="0.2">
      <c r="A605" s="168" t="s">
        <v>810</v>
      </c>
      <c r="B605" s="168" t="s">
        <v>1029</v>
      </c>
      <c r="C605" s="171" t="s">
        <v>1020</v>
      </c>
      <c r="D605" s="221"/>
      <c r="E605" s="221"/>
      <c r="F605" s="221"/>
      <c r="G605" s="221"/>
      <c r="H605" s="221"/>
      <c r="I605" s="221"/>
      <c r="J605" s="221"/>
      <c r="K605" s="221"/>
      <c r="L605" s="221"/>
      <c r="M605" s="221"/>
      <c r="N605" s="221"/>
      <c r="O605" s="221"/>
      <c r="P605" s="221"/>
      <c r="Q605" s="221"/>
    </row>
    <row r="606" spans="1:17" ht="75" x14ac:dyDescent="0.2">
      <c r="A606" s="168" t="s">
        <v>810</v>
      </c>
      <c r="B606" s="168" t="s">
        <v>1042</v>
      </c>
      <c r="C606" s="171" t="s">
        <v>1020</v>
      </c>
      <c r="D606" s="221"/>
      <c r="E606" s="221"/>
      <c r="F606" s="221"/>
      <c r="G606" s="221"/>
      <c r="H606" s="221"/>
      <c r="I606" s="221"/>
      <c r="J606" s="221"/>
      <c r="K606" s="221"/>
      <c r="L606" s="221"/>
      <c r="M606" s="221"/>
      <c r="N606" s="221"/>
      <c r="O606" s="221"/>
      <c r="P606" s="221"/>
      <c r="Q606" s="221"/>
    </row>
    <row r="607" spans="1:17" ht="37.5" x14ac:dyDescent="0.2">
      <c r="A607" s="168" t="s">
        <v>810</v>
      </c>
      <c r="B607" s="168" t="s">
        <v>1075</v>
      </c>
      <c r="C607" s="171" t="s">
        <v>1070</v>
      </c>
      <c r="D607" s="221"/>
      <c r="E607" s="221"/>
      <c r="F607" s="221"/>
      <c r="G607" s="221"/>
      <c r="H607" s="221"/>
      <c r="I607" s="221"/>
      <c r="J607" s="221"/>
      <c r="K607" s="221"/>
      <c r="L607" s="221"/>
      <c r="M607" s="221"/>
      <c r="N607" s="221"/>
      <c r="O607" s="221"/>
      <c r="P607" s="221"/>
      <c r="Q607" s="221"/>
    </row>
    <row r="608" spans="1:17" ht="37.5" x14ac:dyDescent="0.2">
      <c r="A608" s="168" t="s">
        <v>810</v>
      </c>
      <c r="B608" s="168" t="s">
        <v>1077</v>
      </c>
      <c r="C608" s="171" t="s">
        <v>1076</v>
      </c>
      <c r="D608" s="221"/>
      <c r="E608" s="221"/>
      <c r="F608" s="221"/>
      <c r="G608" s="221"/>
      <c r="H608" s="221"/>
      <c r="I608" s="221"/>
      <c r="J608" s="221"/>
      <c r="K608" s="221"/>
      <c r="L608" s="221"/>
      <c r="M608" s="221"/>
      <c r="N608" s="221"/>
      <c r="O608" s="221"/>
      <c r="P608" s="221"/>
      <c r="Q608" s="221"/>
    </row>
    <row r="609" spans="1:17" ht="56.25" x14ac:dyDescent="0.2">
      <c r="A609" s="168" t="s">
        <v>810</v>
      </c>
      <c r="B609" s="168" t="s">
        <v>1084</v>
      </c>
      <c r="C609" s="171" t="s">
        <v>1080</v>
      </c>
      <c r="D609" s="221"/>
      <c r="E609" s="221"/>
      <c r="F609" s="221"/>
      <c r="G609" s="221"/>
      <c r="H609" s="221"/>
      <c r="I609" s="221"/>
      <c r="J609" s="221"/>
      <c r="K609" s="221"/>
      <c r="L609" s="221"/>
      <c r="M609" s="221"/>
      <c r="N609" s="221"/>
      <c r="O609" s="221"/>
      <c r="P609" s="221"/>
      <c r="Q609" s="221"/>
    </row>
    <row r="610" spans="1:17" ht="37.5" x14ac:dyDescent="0.2">
      <c r="A610" s="168" t="s">
        <v>810</v>
      </c>
      <c r="B610" s="168" t="s">
        <v>1098</v>
      </c>
      <c r="C610" s="171" t="s">
        <v>1087</v>
      </c>
      <c r="D610" s="221"/>
      <c r="E610" s="221"/>
      <c r="F610" s="221"/>
      <c r="G610" s="221"/>
      <c r="H610" s="221"/>
      <c r="I610" s="221"/>
      <c r="J610" s="221"/>
      <c r="K610" s="221"/>
      <c r="L610" s="221"/>
      <c r="M610" s="221"/>
      <c r="N610" s="221"/>
      <c r="O610" s="221"/>
      <c r="P610" s="221"/>
      <c r="Q610" s="221"/>
    </row>
    <row r="611" spans="1:17" ht="37.5" x14ac:dyDescent="0.2">
      <c r="A611" s="168" t="s">
        <v>810</v>
      </c>
      <c r="B611" s="168" t="s">
        <v>1101</v>
      </c>
      <c r="C611" s="171" t="s">
        <v>1087</v>
      </c>
      <c r="D611" s="221"/>
      <c r="E611" s="221"/>
      <c r="F611" s="221"/>
      <c r="G611" s="221"/>
      <c r="H611" s="221"/>
      <c r="I611" s="221"/>
      <c r="J611" s="221"/>
      <c r="K611" s="221"/>
      <c r="L611" s="221"/>
      <c r="M611" s="221"/>
      <c r="N611" s="221"/>
      <c r="O611" s="221"/>
      <c r="P611" s="221"/>
      <c r="Q611" s="221"/>
    </row>
    <row r="612" spans="1:17" ht="18.75" x14ac:dyDescent="0.2">
      <c r="A612" s="168" t="s">
        <v>810</v>
      </c>
      <c r="B612" s="168" t="s">
        <v>1128</v>
      </c>
      <c r="C612" s="171" t="s">
        <v>1114</v>
      </c>
      <c r="D612" s="221"/>
      <c r="E612" s="221"/>
      <c r="F612" s="221"/>
      <c r="G612" s="221"/>
      <c r="H612" s="221"/>
      <c r="I612" s="221"/>
      <c r="J612" s="221"/>
      <c r="K612" s="221"/>
      <c r="L612" s="221"/>
      <c r="M612" s="221"/>
      <c r="N612" s="221"/>
      <c r="O612" s="221"/>
      <c r="P612" s="221"/>
      <c r="Q612" s="221"/>
    </row>
    <row r="613" spans="1:17" ht="37.5" x14ac:dyDescent="0.2">
      <c r="A613" s="168" t="s">
        <v>810</v>
      </c>
      <c r="B613" s="168" t="s">
        <v>1139</v>
      </c>
      <c r="C613" s="171" t="s">
        <v>1138</v>
      </c>
      <c r="D613" s="221"/>
      <c r="E613" s="221"/>
      <c r="F613" s="221"/>
      <c r="G613" s="221"/>
      <c r="H613" s="221"/>
      <c r="I613" s="221"/>
      <c r="J613" s="221"/>
      <c r="K613" s="221"/>
      <c r="L613" s="221"/>
      <c r="M613" s="221"/>
      <c r="N613" s="221"/>
      <c r="O613" s="221"/>
      <c r="P613" s="221"/>
      <c r="Q613" s="221"/>
    </row>
    <row r="614" spans="1:17" ht="37.5" x14ac:dyDescent="0.2">
      <c r="A614" s="168" t="s">
        <v>810</v>
      </c>
      <c r="B614" s="168" t="s">
        <v>1140</v>
      </c>
      <c r="C614" s="171" t="s">
        <v>1138</v>
      </c>
      <c r="D614" s="221"/>
      <c r="E614" s="221"/>
      <c r="F614" s="221"/>
      <c r="G614" s="221"/>
      <c r="H614" s="221"/>
      <c r="I614" s="221"/>
      <c r="J614" s="221"/>
      <c r="K614" s="221"/>
      <c r="L614" s="221"/>
      <c r="M614" s="221"/>
      <c r="N614" s="221"/>
      <c r="O614" s="221"/>
      <c r="P614" s="221"/>
      <c r="Q614" s="221"/>
    </row>
    <row r="615" spans="1:17" ht="37.5" x14ac:dyDescent="0.2">
      <c r="A615" s="168" t="s">
        <v>810</v>
      </c>
      <c r="B615" s="168" t="s">
        <v>1141</v>
      </c>
      <c r="C615" s="171" t="s">
        <v>1138</v>
      </c>
      <c r="D615" s="221"/>
      <c r="E615" s="221"/>
      <c r="F615" s="221"/>
      <c r="G615" s="221"/>
      <c r="H615" s="221"/>
      <c r="I615" s="221"/>
      <c r="J615" s="221"/>
      <c r="K615" s="221"/>
      <c r="L615" s="221"/>
      <c r="M615" s="221"/>
      <c r="N615" s="221"/>
      <c r="O615" s="221"/>
      <c r="P615" s="221"/>
      <c r="Q615" s="221"/>
    </row>
    <row r="616" spans="1:17" ht="37.5" x14ac:dyDescent="0.2">
      <c r="A616" s="168" t="s">
        <v>810</v>
      </c>
      <c r="B616" s="168" t="s">
        <v>1156</v>
      </c>
      <c r="C616" s="171" t="s">
        <v>1150</v>
      </c>
      <c r="D616" s="221"/>
      <c r="E616" s="221"/>
      <c r="F616" s="221"/>
      <c r="G616" s="221"/>
      <c r="H616" s="221"/>
      <c r="I616" s="221"/>
      <c r="J616" s="221"/>
      <c r="K616" s="221"/>
      <c r="L616" s="221"/>
      <c r="M616" s="221"/>
      <c r="N616" s="221"/>
      <c r="O616" s="221"/>
      <c r="P616" s="221"/>
      <c r="Q616" s="221"/>
    </row>
    <row r="617" spans="1:17" ht="37.5" x14ac:dyDescent="0.2">
      <c r="A617" s="168" t="s">
        <v>810</v>
      </c>
      <c r="B617" s="168" t="s">
        <v>1160</v>
      </c>
      <c r="C617" s="171" t="s">
        <v>1159</v>
      </c>
      <c r="D617" s="221"/>
      <c r="E617" s="221"/>
      <c r="F617" s="221"/>
      <c r="G617" s="221"/>
      <c r="H617" s="221"/>
      <c r="I617" s="221"/>
      <c r="J617" s="221"/>
      <c r="K617" s="221"/>
      <c r="L617" s="221"/>
      <c r="M617" s="221"/>
      <c r="N617" s="221"/>
      <c r="O617" s="221"/>
      <c r="P617" s="221"/>
      <c r="Q617" s="221"/>
    </row>
    <row r="618" spans="1:17" ht="56.25" x14ac:dyDescent="0.2">
      <c r="A618" s="168" t="s">
        <v>810</v>
      </c>
      <c r="B618" s="168" t="s">
        <v>1272</v>
      </c>
      <c r="C618" s="171" t="s">
        <v>1273</v>
      </c>
      <c r="D618" s="221"/>
      <c r="E618" s="221"/>
      <c r="F618" s="221"/>
      <c r="G618" s="221"/>
      <c r="H618" s="221"/>
      <c r="I618" s="221"/>
      <c r="J618" s="221"/>
      <c r="K618" s="221"/>
      <c r="L618" s="221"/>
      <c r="M618" s="221"/>
      <c r="N618" s="221"/>
      <c r="O618" s="221"/>
      <c r="P618" s="221"/>
      <c r="Q618" s="221"/>
    </row>
    <row r="619" spans="1:17" ht="37.5" x14ac:dyDescent="0.2">
      <c r="A619" s="168" t="s">
        <v>810</v>
      </c>
      <c r="B619" s="168" t="s">
        <v>1275</v>
      </c>
      <c r="C619" s="171" t="s">
        <v>1273</v>
      </c>
      <c r="D619" s="221"/>
      <c r="E619" s="221"/>
      <c r="F619" s="221"/>
      <c r="G619" s="221"/>
      <c r="H619" s="221"/>
      <c r="I619" s="221"/>
      <c r="J619" s="221"/>
      <c r="K619" s="221"/>
      <c r="L619" s="221"/>
      <c r="M619" s="221"/>
      <c r="N619" s="221"/>
      <c r="O619" s="221"/>
      <c r="P619" s="221"/>
      <c r="Q619" s="221"/>
    </row>
    <row r="620" spans="1:17" ht="37.5" x14ac:dyDescent="0.2">
      <c r="A620" s="168" t="s">
        <v>810</v>
      </c>
      <c r="B620" s="168" t="s">
        <v>1276</v>
      </c>
      <c r="C620" s="171" t="s">
        <v>1273</v>
      </c>
      <c r="D620" s="221"/>
      <c r="E620" s="221"/>
      <c r="F620" s="221"/>
      <c r="G620" s="221"/>
      <c r="H620" s="221"/>
      <c r="I620" s="221"/>
      <c r="J620" s="221"/>
      <c r="K620" s="221"/>
      <c r="L620" s="221"/>
      <c r="M620" s="221"/>
      <c r="N620" s="221"/>
      <c r="O620" s="221"/>
      <c r="P620" s="221"/>
      <c r="Q620" s="221"/>
    </row>
    <row r="621" spans="1:17" ht="37.5" x14ac:dyDescent="0.2">
      <c r="A621" s="168" t="s">
        <v>810</v>
      </c>
      <c r="B621" s="168" t="s">
        <v>1178</v>
      </c>
      <c r="C621" s="171" t="s">
        <v>1273</v>
      </c>
      <c r="D621" s="221"/>
      <c r="E621" s="221"/>
      <c r="F621" s="221"/>
      <c r="G621" s="221"/>
      <c r="H621" s="221"/>
      <c r="I621" s="221"/>
      <c r="J621" s="221"/>
      <c r="K621" s="221"/>
      <c r="L621" s="221"/>
      <c r="M621" s="221"/>
      <c r="N621" s="221"/>
      <c r="O621" s="221"/>
      <c r="P621" s="221"/>
      <c r="Q621" s="221"/>
    </row>
    <row r="622" spans="1:17" ht="56.25" x14ac:dyDescent="0.2">
      <c r="A622" s="168" t="s">
        <v>810</v>
      </c>
      <c r="B622" s="168" t="s">
        <v>1442</v>
      </c>
      <c r="C622" s="171" t="s">
        <v>1441</v>
      </c>
      <c r="D622" s="221"/>
      <c r="E622" s="221"/>
      <c r="F622" s="221"/>
      <c r="G622" s="221"/>
      <c r="H622" s="221"/>
      <c r="I622" s="221"/>
      <c r="J622" s="221"/>
      <c r="K622" s="221"/>
      <c r="L622" s="221"/>
      <c r="M622" s="221"/>
      <c r="N622" s="221"/>
      <c r="O622" s="221"/>
      <c r="P622" s="221"/>
      <c r="Q622" s="221"/>
    </row>
    <row r="623" spans="1:17" ht="37.5" x14ac:dyDescent="0.2">
      <c r="A623" s="168" t="s">
        <v>810</v>
      </c>
      <c r="B623" s="168" t="s">
        <v>1467</v>
      </c>
      <c r="C623" s="171" t="s">
        <v>1070</v>
      </c>
      <c r="D623" s="221"/>
      <c r="E623" s="221"/>
      <c r="F623" s="221"/>
      <c r="G623" s="221"/>
      <c r="H623" s="221"/>
      <c r="I623" s="221"/>
      <c r="J623" s="221"/>
      <c r="K623" s="221"/>
      <c r="L623" s="221"/>
      <c r="M623" s="221"/>
      <c r="N623" s="221"/>
      <c r="O623" s="221"/>
      <c r="P623" s="221"/>
      <c r="Q623" s="221"/>
    </row>
    <row r="624" spans="1:17" ht="56.25" x14ac:dyDescent="0.2">
      <c r="A624" s="168" t="s">
        <v>810</v>
      </c>
      <c r="B624" s="168" t="s">
        <v>1489</v>
      </c>
      <c r="C624" s="171" t="s">
        <v>923</v>
      </c>
      <c r="D624" s="221"/>
      <c r="E624" s="221"/>
      <c r="F624" s="221"/>
      <c r="G624" s="221"/>
      <c r="H624" s="221"/>
      <c r="I624" s="221"/>
      <c r="J624" s="221"/>
      <c r="K624" s="221"/>
      <c r="L624" s="221"/>
      <c r="M624" s="221"/>
      <c r="N624" s="221"/>
      <c r="O624" s="221"/>
      <c r="P624" s="221"/>
      <c r="Q624" s="221"/>
    </row>
    <row r="625" spans="1:17" ht="37.5" x14ac:dyDescent="0.2">
      <c r="A625" s="168" t="s">
        <v>810</v>
      </c>
      <c r="B625" s="168" t="s">
        <v>1501</v>
      </c>
      <c r="C625" s="171" t="s">
        <v>1273</v>
      </c>
      <c r="D625" s="221"/>
      <c r="E625" s="221"/>
      <c r="F625" s="221"/>
      <c r="G625" s="221"/>
      <c r="H625" s="221"/>
      <c r="I625" s="221"/>
      <c r="J625" s="221"/>
      <c r="K625" s="221"/>
      <c r="L625" s="221"/>
      <c r="M625" s="221"/>
      <c r="N625" s="221"/>
      <c r="O625" s="221"/>
      <c r="P625" s="221"/>
      <c r="Q625" s="221"/>
    </row>
    <row r="626" spans="1:17" ht="56.25" x14ac:dyDescent="0.2">
      <c r="A626" s="103" t="s">
        <v>496</v>
      </c>
      <c r="B626" s="103" t="s">
        <v>493</v>
      </c>
      <c r="C626" s="171"/>
      <c r="D626" s="221"/>
      <c r="E626" s="221"/>
      <c r="F626" s="221"/>
      <c r="G626" s="221"/>
      <c r="H626" s="221"/>
      <c r="I626" s="221"/>
      <c r="J626" s="221"/>
      <c r="K626" s="221"/>
      <c r="L626" s="221"/>
      <c r="M626" s="221"/>
      <c r="N626" s="221"/>
      <c r="O626" s="221"/>
      <c r="P626" s="221"/>
      <c r="Q626" s="221"/>
    </row>
    <row r="627" spans="1:17" ht="37.5" x14ac:dyDescent="0.2">
      <c r="A627" s="168" t="s">
        <v>810</v>
      </c>
      <c r="B627" s="168" t="s">
        <v>1456</v>
      </c>
      <c r="C627" s="171" t="s">
        <v>1070</v>
      </c>
      <c r="D627" s="221"/>
      <c r="E627" s="221"/>
      <c r="F627" s="221"/>
      <c r="G627" s="221"/>
      <c r="H627" s="221"/>
      <c r="I627" s="221"/>
      <c r="J627" s="221"/>
      <c r="K627" s="221"/>
      <c r="L627" s="221"/>
      <c r="M627" s="221"/>
      <c r="N627" s="221"/>
      <c r="O627" s="221"/>
      <c r="P627" s="221"/>
      <c r="Q627" s="221"/>
    </row>
    <row r="628" spans="1:17" ht="37.5" x14ac:dyDescent="0.2">
      <c r="A628" s="103" t="s">
        <v>497</v>
      </c>
      <c r="B628" s="103" t="s">
        <v>494</v>
      </c>
      <c r="C628" s="171"/>
      <c r="D628" s="221"/>
      <c r="E628" s="221"/>
      <c r="F628" s="221"/>
      <c r="G628" s="221"/>
      <c r="H628" s="221"/>
      <c r="I628" s="221"/>
      <c r="J628" s="221"/>
      <c r="K628" s="221"/>
      <c r="L628" s="221"/>
      <c r="M628" s="221"/>
      <c r="N628" s="221"/>
      <c r="O628" s="221"/>
      <c r="P628" s="221"/>
      <c r="Q628" s="221"/>
    </row>
    <row r="629" spans="1:17" ht="37.5" x14ac:dyDescent="0.2">
      <c r="A629" s="188" t="s">
        <v>498</v>
      </c>
      <c r="B629" s="189" t="s">
        <v>499</v>
      </c>
      <c r="C629" s="170"/>
      <c r="D629" s="223"/>
      <c r="E629" s="223"/>
      <c r="F629" s="223"/>
      <c r="G629" s="223"/>
      <c r="H629" s="223"/>
      <c r="I629" s="223"/>
      <c r="J629" s="223"/>
      <c r="K629" s="223"/>
      <c r="L629" s="223"/>
      <c r="M629" s="223"/>
      <c r="N629" s="223"/>
      <c r="O629" s="223"/>
      <c r="P629" s="223"/>
      <c r="Q629" s="223"/>
    </row>
    <row r="630" spans="1:17" ht="37.5" x14ac:dyDescent="0.2">
      <c r="A630" s="103" t="s">
        <v>511</v>
      </c>
      <c r="B630" s="103" t="s">
        <v>500</v>
      </c>
      <c r="C630" s="171"/>
      <c r="D630" s="221"/>
      <c r="E630" s="221"/>
      <c r="F630" s="221"/>
      <c r="G630" s="221"/>
      <c r="H630" s="221"/>
      <c r="I630" s="221"/>
      <c r="J630" s="221"/>
      <c r="K630" s="221"/>
      <c r="L630" s="221"/>
      <c r="M630" s="221"/>
      <c r="N630" s="221"/>
      <c r="O630" s="221"/>
      <c r="P630" s="221"/>
      <c r="Q630" s="221"/>
    </row>
    <row r="631" spans="1:17" ht="18.75" x14ac:dyDescent="0.2">
      <c r="A631" s="103" t="s">
        <v>512</v>
      </c>
      <c r="B631" s="103" t="s">
        <v>501</v>
      </c>
      <c r="C631" s="171"/>
      <c r="D631" s="221"/>
      <c r="E631" s="221"/>
      <c r="F631" s="221"/>
      <c r="G631" s="221"/>
      <c r="H631" s="221"/>
      <c r="I631" s="221"/>
      <c r="J631" s="221"/>
      <c r="K631" s="221"/>
      <c r="L631" s="221"/>
      <c r="M631" s="221"/>
      <c r="N631" s="221"/>
      <c r="O631" s="221"/>
      <c r="P631" s="221"/>
      <c r="Q631" s="221"/>
    </row>
    <row r="632" spans="1:17" ht="37.5" x14ac:dyDescent="0.2">
      <c r="A632" s="168" t="s">
        <v>810</v>
      </c>
      <c r="B632" s="168" t="s">
        <v>1044</v>
      </c>
      <c r="C632" s="171" t="s">
        <v>1020</v>
      </c>
      <c r="D632" s="221"/>
      <c r="E632" s="221"/>
      <c r="F632" s="221"/>
      <c r="G632" s="221"/>
      <c r="H632" s="221"/>
      <c r="I632" s="221"/>
      <c r="J632" s="221"/>
      <c r="K632" s="221"/>
      <c r="L632" s="221"/>
      <c r="M632" s="221"/>
      <c r="N632" s="221"/>
      <c r="O632" s="221"/>
      <c r="P632" s="221"/>
      <c r="Q632" s="221"/>
    </row>
    <row r="633" spans="1:17" ht="37.5" x14ac:dyDescent="0.2">
      <c r="A633" s="103" t="s">
        <v>513</v>
      </c>
      <c r="B633" s="103" t="s">
        <v>502</v>
      </c>
      <c r="C633" s="171"/>
      <c r="D633" s="221"/>
      <c r="E633" s="221"/>
      <c r="F633" s="221"/>
      <c r="G633" s="221"/>
      <c r="H633" s="221"/>
      <c r="I633" s="221"/>
      <c r="J633" s="221"/>
      <c r="K633" s="221"/>
      <c r="L633" s="221"/>
      <c r="M633" s="221"/>
      <c r="N633" s="221"/>
      <c r="O633" s="221"/>
      <c r="P633" s="221"/>
      <c r="Q633" s="221"/>
    </row>
    <row r="634" spans="1:17" ht="75" x14ac:dyDescent="0.2">
      <c r="A634" s="103" t="s">
        <v>514</v>
      </c>
      <c r="B634" s="103" t="s">
        <v>503</v>
      </c>
      <c r="C634" s="171"/>
      <c r="D634" s="221"/>
      <c r="E634" s="221"/>
      <c r="F634" s="221"/>
      <c r="G634" s="221"/>
      <c r="H634" s="221"/>
      <c r="I634" s="221"/>
      <c r="J634" s="221"/>
      <c r="K634" s="221"/>
      <c r="L634" s="221"/>
      <c r="M634" s="221"/>
      <c r="N634" s="221"/>
      <c r="O634" s="221"/>
      <c r="P634" s="221"/>
      <c r="Q634" s="221"/>
    </row>
    <row r="635" spans="1:17" ht="37.5" x14ac:dyDescent="0.2">
      <c r="A635" s="103" t="s">
        <v>515</v>
      </c>
      <c r="B635" s="103" t="s">
        <v>504</v>
      </c>
      <c r="C635" s="171"/>
      <c r="D635" s="221"/>
      <c r="E635" s="221"/>
      <c r="F635" s="221"/>
      <c r="G635" s="221"/>
      <c r="H635" s="221"/>
      <c r="I635" s="221"/>
      <c r="J635" s="221"/>
      <c r="K635" s="221"/>
      <c r="L635" s="221"/>
      <c r="M635" s="221"/>
      <c r="N635" s="221"/>
      <c r="O635" s="221"/>
      <c r="P635" s="221"/>
      <c r="Q635" s="221"/>
    </row>
    <row r="636" spans="1:17" ht="56.25" x14ac:dyDescent="0.2">
      <c r="A636" s="168" t="s">
        <v>810</v>
      </c>
      <c r="B636" s="168" t="s">
        <v>811</v>
      </c>
      <c r="C636" s="171" t="s">
        <v>812</v>
      </c>
      <c r="D636" s="221"/>
      <c r="E636" s="221"/>
      <c r="F636" s="221"/>
      <c r="G636" s="221"/>
      <c r="H636" s="221"/>
      <c r="I636" s="221"/>
      <c r="J636" s="221"/>
      <c r="K636" s="221"/>
      <c r="L636" s="221"/>
      <c r="M636" s="221"/>
      <c r="N636" s="221"/>
      <c r="O636" s="221"/>
      <c r="P636" s="221"/>
      <c r="Q636" s="221"/>
    </row>
    <row r="637" spans="1:17" ht="18.75" x14ac:dyDescent="0.2">
      <c r="A637" s="168" t="s">
        <v>810</v>
      </c>
      <c r="B637" s="168" t="s">
        <v>821</v>
      </c>
      <c r="C637" s="171" t="s">
        <v>812</v>
      </c>
      <c r="D637" s="221"/>
      <c r="E637" s="221"/>
      <c r="F637" s="221"/>
      <c r="G637" s="221"/>
      <c r="H637" s="221"/>
      <c r="I637" s="221"/>
      <c r="J637" s="221"/>
      <c r="K637" s="221"/>
      <c r="L637" s="221"/>
      <c r="M637" s="221"/>
      <c r="N637" s="221"/>
      <c r="O637" s="221"/>
      <c r="P637" s="221"/>
      <c r="Q637" s="221"/>
    </row>
    <row r="638" spans="1:17" ht="37.5" x14ac:dyDescent="0.2">
      <c r="A638" s="188" t="s">
        <v>505</v>
      </c>
      <c r="B638" s="189" t="s">
        <v>506</v>
      </c>
      <c r="C638" s="170"/>
      <c r="D638" s="223"/>
      <c r="E638" s="223"/>
      <c r="F638" s="223"/>
      <c r="G638" s="223"/>
      <c r="H638" s="223"/>
      <c r="I638" s="223"/>
      <c r="J638" s="223"/>
      <c r="K638" s="223"/>
      <c r="L638" s="223"/>
      <c r="M638" s="223"/>
      <c r="N638" s="223"/>
      <c r="O638" s="223"/>
      <c r="P638" s="223"/>
      <c r="Q638" s="223"/>
    </row>
    <row r="639" spans="1:17" ht="37.5" x14ac:dyDescent="0.2">
      <c r="A639" s="103" t="s">
        <v>516</v>
      </c>
      <c r="B639" s="103" t="s">
        <v>507</v>
      </c>
      <c r="C639" s="171"/>
      <c r="D639" s="221"/>
      <c r="E639" s="221"/>
      <c r="F639" s="221"/>
      <c r="G639" s="221"/>
      <c r="H639" s="221"/>
      <c r="I639" s="221"/>
      <c r="J639" s="221"/>
      <c r="K639" s="221"/>
      <c r="L639" s="221"/>
      <c r="M639" s="221"/>
      <c r="N639" s="221"/>
      <c r="O639" s="221"/>
      <c r="P639" s="221"/>
      <c r="Q639" s="221"/>
    </row>
    <row r="640" spans="1:17" ht="37.5" x14ac:dyDescent="0.2">
      <c r="A640" s="168" t="s">
        <v>810</v>
      </c>
      <c r="B640" s="168" t="s">
        <v>830</v>
      </c>
      <c r="C640" s="171" t="s">
        <v>812</v>
      </c>
      <c r="D640" s="221"/>
      <c r="E640" s="221"/>
      <c r="F640" s="221"/>
      <c r="G640" s="221"/>
      <c r="H640" s="221"/>
      <c r="I640" s="221"/>
      <c r="J640" s="221"/>
      <c r="K640" s="221"/>
      <c r="L640" s="221"/>
      <c r="M640" s="221"/>
      <c r="N640" s="221"/>
      <c r="O640" s="221"/>
      <c r="P640" s="221"/>
      <c r="Q640" s="221"/>
    </row>
    <row r="641" spans="1:17" ht="37.5" x14ac:dyDescent="0.2">
      <c r="A641" s="168" t="s">
        <v>810</v>
      </c>
      <c r="B641" s="168" t="s">
        <v>974</v>
      </c>
      <c r="C641" s="171" t="s">
        <v>970</v>
      </c>
      <c r="D641" s="221"/>
      <c r="E641" s="221"/>
      <c r="F641" s="221"/>
      <c r="G641" s="221"/>
      <c r="H641" s="221"/>
      <c r="I641" s="221"/>
      <c r="J641" s="221"/>
      <c r="K641" s="221"/>
      <c r="L641" s="221"/>
      <c r="M641" s="221"/>
      <c r="N641" s="221"/>
      <c r="O641" s="221"/>
      <c r="P641" s="221"/>
      <c r="Q641" s="221"/>
    </row>
    <row r="642" spans="1:17" ht="37.5" x14ac:dyDescent="0.2">
      <c r="A642" s="168" t="s">
        <v>810</v>
      </c>
      <c r="B642" s="168" t="s">
        <v>1002</v>
      </c>
      <c r="C642" s="171" t="s">
        <v>996</v>
      </c>
      <c r="D642" s="221"/>
      <c r="E642" s="221"/>
      <c r="F642" s="221"/>
      <c r="G642" s="221"/>
      <c r="H642" s="221"/>
      <c r="I642" s="221"/>
      <c r="J642" s="221"/>
      <c r="K642" s="221"/>
      <c r="L642" s="221"/>
      <c r="M642" s="221"/>
      <c r="N642" s="221"/>
      <c r="O642" s="221"/>
      <c r="P642" s="221"/>
      <c r="Q642" s="221"/>
    </row>
    <row r="643" spans="1:17" ht="18.75" x14ac:dyDescent="0.2">
      <c r="A643" s="168" t="s">
        <v>810</v>
      </c>
      <c r="B643" s="168" t="s">
        <v>1225</v>
      </c>
      <c r="C643" s="171" t="s">
        <v>870</v>
      </c>
      <c r="D643" s="221"/>
      <c r="E643" s="221"/>
      <c r="F643" s="221"/>
      <c r="G643" s="221"/>
      <c r="H643" s="221"/>
      <c r="I643" s="221"/>
      <c r="J643" s="221"/>
      <c r="K643" s="221"/>
      <c r="L643" s="221"/>
      <c r="M643" s="221"/>
      <c r="N643" s="221"/>
      <c r="O643" s="221"/>
      <c r="P643" s="221"/>
      <c r="Q643" s="221"/>
    </row>
    <row r="644" spans="1:17" ht="18.75" x14ac:dyDescent="0.2">
      <c r="A644" s="168" t="s">
        <v>810</v>
      </c>
      <c r="B644" s="168" t="s">
        <v>1462</v>
      </c>
      <c r="C644" s="171" t="s">
        <v>1070</v>
      </c>
      <c r="D644" s="221"/>
      <c r="E644" s="221"/>
      <c r="F644" s="221"/>
      <c r="G644" s="221"/>
      <c r="H644" s="221"/>
      <c r="I644" s="221"/>
      <c r="J644" s="221"/>
      <c r="K644" s="221"/>
      <c r="L644" s="221"/>
      <c r="M644" s="221"/>
      <c r="N644" s="221"/>
      <c r="O644" s="221"/>
      <c r="P644" s="221"/>
      <c r="Q644" s="221"/>
    </row>
    <row r="645" spans="1:17" ht="37.5" x14ac:dyDescent="0.2">
      <c r="A645" s="168" t="s">
        <v>810</v>
      </c>
      <c r="B645" s="168" t="s">
        <v>1485</v>
      </c>
      <c r="C645" s="171" t="s">
        <v>923</v>
      </c>
      <c r="D645" s="221"/>
      <c r="E645" s="221"/>
      <c r="F645" s="221"/>
      <c r="G645" s="221"/>
      <c r="H645" s="221"/>
      <c r="I645" s="221"/>
      <c r="J645" s="221"/>
      <c r="K645" s="221"/>
      <c r="L645" s="221"/>
      <c r="M645" s="221"/>
      <c r="N645" s="221"/>
      <c r="O645" s="221"/>
      <c r="P645" s="221"/>
      <c r="Q645" s="221"/>
    </row>
    <row r="646" spans="1:17" ht="18.75" x14ac:dyDescent="0.2">
      <c r="A646" s="168" t="s">
        <v>810</v>
      </c>
      <c r="B646" s="168" t="s">
        <v>1486</v>
      </c>
      <c r="C646" s="171" t="s">
        <v>923</v>
      </c>
      <c r="D646" s="221"/>
      <c r="E646" s="221"/>
      <c r="F646" s="221"/>
      <c r="G646" s="221"/>
      <c r="H646" s="221"/>
      <c r="I646" s="221"/>
      <c r="J646" s="221"/>
      <c r="K646" s="221"/>
      <c r="L646" s="221"/>
      <c r="M646" s="221"/>
      <c r="N646" s="221"/>
      <c r="O646" s="221"/>
      <c r="P646" s="221"/>
      <c r="Q646" s="221"/>
    </row>
    <row r="647" spans="1:17" ht="56.25" x14ac:dyDescent="0.2">
      <c r="A647" s="168" t="s">
        <v>810</v>
      </c>
      <c r="B647" s="168" t="s">
        <v>1487</v>
      </c>
      <c r="C647" s="171" t="s">
        <v>923</v>
      </c>
      <c r="D647" s="221"/>
      <c r="E647" s="221"/>
      <c r="F647" s="221"/>
      <c r="G647" s="221"/>
      <c r="H647" s="221"/>
      <c r="I647" s="221"/>
      <c r="J647" s="221"/>
      <c r="K647" s="221"/>
      <c r="L647" s="221"/>
      <c r="M647" s="221"/>
      <c r="N647" s="221"/>
      <c r="O647" s="221"/>
      <c r="P647" s="221"/>
      <c r="Q647" s="221"/>
    </row>
    <row r="648" spans="1:17" ht="18.75" x14ac:dyDescent="0.2">
      <c r="A648" s="103" t="s">
        <v>517</v>
      </c>
      <c r="B648" s="103" t="s">
        <v>508</v>
      </c>
      <c r="C648" s="171"/>
      <c r="D648" s="221"/>
      <c r="E648" s="221"/>
      <c r="F648" s="221"/>
      <c r="G648" s="221"/>
      <c r="H648" s="221"/>
      <c r="I648" s="221"/>
      <c r="J648" s="221"/>
      <c r="K648" s="221"/>
      <c r="L648" s="221"/>
      <c r="M648" s="221"/>
      <c r="N648" s="221"/>
      <c r="O648" s="221"/>
      <c r="P648" s="221"/>
      <c r="Q648" s="221"/>
    </row>
    <row r="649" spans="1:17" ht="37.5" x14ac:dyDescent="0.2">
      <c r="A649" s="103" t="s">
        <v>518</v>
      </c>
      <c r="B649" s="103" t="s">
        <v>509</v>
      </c>
      <c r="C649" s="171"/>
      <c r="D649" s="221"/>
      <c r="E649" s="221"/>
      <c r="F649" s="221"/>
      <c r="G649" s="221"/>
      <c r="H649" s="221"/>
      <c r="I649" s="221"/>
      <c r="J649" s="221"/>
      <c r="K649" s="221"/>
      <c r="L649" s="221"/>
      <c r="M649" s="221"/>
      <c r="N649" s="221"/>
      <c r="O649" s="221"/>
      <c r="P649" s="221"/>
      <c r="Q649" s="221"/>
    </row>
    <row r="650" spans="1:17" ht="37.5" x14ac:dyDescent="0.2">
      <c r="A650" s="103" t="s">
        <v>519</v>
      </c>
      <c r="B650" s="103" t="s">
        <v>510</v>
      </c>
      <c r="C650" s="171"/>
      <c r="D650" s="221"/>
      <c r="E650" s="221"/>
      <c r="F650" s="221"/>
      <c r="G650" s="221"/>
      <c r="H650" s="221"/>
      <c r="I650" s="221"/>
      <c r="J650" s="221"/>
      <c r="K650" s="221"/>
      <c r="L650" s="221"/>
      <c r="M650" s="221"/>
      <c r="N650" s="221"/>
      <c r="O650" s="221"/>
      <c r="P650" s="221"/>
      <c r="Q650" s="221"/>
    </row>
    <row r="651" spans="1:17" ht="18.75" x14ac:dyDescent="0.2">
      <c r="A651" s="168" t="s">
        <v>810</v>
      </c>
      <c r="B651" s="168" t="s">
        <v>829</v>
      </c>
      <c r="C651" s="171" t="s">
        <v>812</v>
      </c>
      <c r="D651" s="221"/>
      <c r="E651" s="221"/>
      <c r="F651" s="221"/>
      <c r="G651" s="221"/>
      <c r="H651" s="221"/>
      <c r="I651" s="221"/>
      <c r="J651" s="221"/>
      <c r="K651" s="221"/>
      <c r="L651" s="221"/>
      <c r="M651" s="221"/>
      <c r="N651" s="221"/>
      <c r="O651" s="221"/>
      <c r="P651" s="221"/>
      <c r="Q651" s="221"/>
    </row>
    <row r="652" spans="1:17" ht="37.5" x14ac:dyDescent="0.2">
      <c r="A652" s="168" t="s">
        <v>810</v>
      </c>
      <c r="B652" s="168" t="s">
        <v>1000</v>
      </c>
      <c r="C652" s="171" t="s">
        <v>996</v>
      </c>
      <c r="D652" s="221"/>
      <c r="E652" s="221"/>
      <c r="F652" s="221"/>
      <c r="G652" s="221"/>
      <c r="H652" s="221"/>
      <c r="I652" s="221"/>
      <c r="J652" s="221"/>
      <c r="K652" s="221"/>
      <c r="L652" s="221"/>
      <c r="M652" s="221"/>
      <c r="N652" s="221"/>
      <c r="O652" s="221"/>
      <c r="P652" s="221"/>
      <c r="Q652" s="221"/>
    </row>
    <row r="653" spans="1:17" ht="93.75" x14ac:dyDescent="0.2">
      <c r="A653" s="168" t="s">
        <v>810</v>
      </c>
      <c r="B653" s="168" t="s">
        <v>1046</v>
      </c>
      <c r="C653" s="171" t="s">
        <v>1020</v>
      </c>
      <c r="D653" s="221"/>
      <c r="E653" s="221"/>
      <c r="F653" s="221"/>
      <c r="G653" s="221"/>
      <c r="H653" s="221"/>
      <c r="I653" s="221"/>
      <c r="J653" s="221"/>
      <c r="K653" s="221"/>
      <c r="L653" s="221"/>
      <c r="M653" s="221"/>
      <c r="N653" s="221"/>
      <c r="O653" s="221"/>
      <c r="P653" s="221"/>
      <c r="Q653" s="221"/>
    </row>
    <row r="654" spans="1:17" ht="56.25" x14ac:dyDescent="0.2">
      <c r="A654" s="168" t="s">
        <v>810</v>
      </c>
      <c r="B654" s="168" t="s">
        <v>1445</v>
      </c>
      <c r="C654" s="171" t="s">
        <v>1087</v>
      </c>
      <c r="D654" s="221"/>
      <c r="E654" s="221"/>
      <c r="F654" s="221"/>
      <c r="G654" s="221"/>
      <c r="H654" s="221"/>
      <c r="I654" s="221"/>
      <c r="J654" s="221"/>
      <c r="K654" s="221"/>
      <c r="L654" s="221"/>
      <c r="M654" s="221"/>
      <c r="N654" s="221"/>
      <c r="O654" s="221"/>
      <c r="P654" s="221"/>
      <c r="Q654" s="221"/>
    </row>
    <row r="655" spans="1:17" ht="37.5" x14ac:dyDescent="0.2">
      <c r="A655" s="168" t="s">
        <v>810</v>
      </c>
      <c r="B655" s="168" t="s">
        <v>1446</v>
      </c>
      <c r="C655" s="171" t="s">
        <v>1087</v>
      </c>
      <c r="D655" s="221"/>
      <c r="E655" s="221"/>
      <c r="F655" s="221"/>
      <c r="G655" s="221"/>
      <c r="H655" s="221"/>
      <c r="I655" s="221"/>
      <c r="J655" s="221"/>
      <c r="K655" s="221"/>
      <c r="L655" s="221"/>
      <c r="M655" s="221"/>
      <c r="N655" s="221"/>
      <c r="O655" s="221"/>
      <c r="P655" s="221"/>
      <c r="Q655" s="221"/>
    </row>
    <row r="656" spans="1:17" ht="18.75" x14ac:dyDescent="0.2">
      <c r="A656" s="168" t="s">
        <v>810</v>
      </c>
      <c r="B656" s="168" t="s">
        <v>1458</v>
      </c>
      <c r="C656" s="171" t="s">
        <v>1070</v>
      </c>
      <c r="D656" s="221"/>
      <c r="E656" s="221"/>
      <c r="F656" s="221"/>
      <c r="G656" s="221"/>
      <c r="H656" s="221"/>
      <c r="I656" s="221"/>
      <c r="J656" s="221"/>
      <c r="K656" s="221"/>
      <c r="L656" s="221"/>
      <c r="M656" s="221"/>
      <c r="N656" s="221"/>
      <c r="O656" s="221"/>
      <c r="P656" s="221"/>
      <c r="Q656" s="221"/>
    </row>
    <row r="657" spans="1:17" ht="18.75" x14ac:dyDescent="0.2">
      <c r="A657" s="188" t="s">
        <v>520</v>
      </c>
      <c r="B657" s="189" t="s">
        <v>521</v>
      </c>
      <c r="C657" s="170"/>
      <c r="D657" s="223"/>
      <c r="E657" s="223"/>
      <c r="F657" s="223"/>
      <c r="G657" s="223"/>
      <c r="H657" s="223"/>
      <c r="I657" s="223"/>
      <c r="J657" s="223"/>
      <c r="K657" s="223"/>
      <c r="L657" s="223"/>
      <c r="M657" s="223"/>
      <c r="N657" s="223"/>
      <c r="O657" s="223"/>
      <c r="P657" s="223"/>
      <c r="Q657" s="223"/>
    </row>
    <row r="658" spans="1:17" ht="37.5" x14ac:dyDescent="0.2">
      <c r="A658" s="103" t="s">
        <v>524</v>
      </c>
      <c r="B658" s="103" t="s">
        <v>522</v>
      </c>
      <c r="C658" s="171"/>
      <c r="D658" s="221"/>
      <c r="E658" s="221"/>
      <c r="F658" s="221"/>
      <c r="G658" s="221"/>
      <c r="H658" s="221"/>
      <c r="I658" s="221"/>
      <c r="J658" s="221"/>
      <c r="K658" s="221"/>
      <c r="L658" s="221"/>
      <c r="M658" s="221"/>
      <c r="N658" s="221"/>
      <c r="O658" s="221"/>
      <c r="P658" s="221"/>
      <c r="Q658" s="221"/>
    </row>
    <row r="659" spans="1:17" ht="75" x14ac:dyDescent="0.2">
      <c r="A659" s="168" t="s">
        <v>810</v>
      </c>
      <c r="B659" s="168" t="s">
        <v>913</v>
      </c>
      <c r="C659" s="171" t="s">
        <v>898</v>
      </c>
      <c r="D659" s="221"/>
      <c r="E659" s="221"/>
      <c r="F659" s="221"/>
      <c r="G659" s="221"/>
      <c r="H659" s="221"/>
      <c r="I659" s="221"/>
      <c r="J659" s="221"/>
      <c r="K659" s="221"/>
      <c r="L659" s="221"/>
      <c r="M659" s="221"/>
      <c r="N659" s="221"/>
      <c r="O659" s="221"/>
      <c r="P659" s="221"/>
      <c r="Q659" s="221"/>
    </row>
    <row r="660" spans="1:17" ht="75" x14ac:dyDescent="0.2">
      <c r="A660" s="168" t="s">
        <v>810</v>
      </c>
      <c r="B660" s="168" t="s">
        <v>914</v>
      </c>
      <c r="C660" s="171" t="s">
        <v>898</v>
      </c>
      <c r="D660" s="221"/>
      <c r="E660" s="221"/>
      <c r="F660" s="221"/>
      <c r="G660" s="221"/>
      <c r="H660" s="221"/>
      <c r="I660" s="221"/>
      <c r="J660" s="221"/>
      <c r="K660" s="221"/>
      <c r="L660" s="221"/>
      <c r="M660" s="221"/>
      <c r="N660" s="221"/>
      <c r="O660" s="221"/>
      <c r="P660" s="221"/>
      <c r="Q660" s="221"/>
    </row>
    <row r="661" spans="1:17" ht="75" x14ac:dyDescent="0.2">
      <c r="A661" s="168" t="s">
        <v>810</v>
      </c>
      <c r="B661" s="168" t="s">
        <v>915</v>
      </c>
      <c r="C661" s="171" t="s">
        <v>898</v>
      </c>
      <c r="D661" s="221"/>
      <c r="E661" s="221"/>
      <c r="F661" s="221"/>
      <c r="G661" s="221"/>
      <c r="H661" s="221"/>
      <c r="I661" s="221"/>
      <c r="J661" s="221"/>
      <c r="K661" s="221"/>
      <c r="L661" s="221"/>
      <c r="M661" s="221"/>
      <c r="N661" s="221"/>
      <c r="O661" s="221"/>
      <c r="P661" s="221"/>
      <c r="Q661" s="221"/>
    </row>
    <row r="662" spans="1:17" ht="37.5" x14ac:dyDescent="0.2">
      <c r="A662" s="168" t="s">
        <v>810</v>
      </c>
      <c r="B662" s="168" t="s">
        <v>1405</v>
      </c>
      <c r="C662" s="171" t="s">
        <v>1282</v>
      </c>
      <c r="D662" s="221"/>
      <c r="E662" s="221"/>
      <c r="F662" s="221"/>
      <c r="G662" s="221"/>
      <c r="H662" s="221"/>
      <c r="I662" s="221"/>
      <c r="J662" s="221"/>
      <c r="K662" s="221"/>
      <c r="L662" s="221"/>
      <c r="M662" s="221"/>
      <c r="N662" s="221"/>
      <c r="O662" s="221"/>
      <c r="P662" s="221"/>
      <c r="Q662" s="221"/>
    </row>
    <row r="663" spans="1:17" ht="37.5" x14ac:dyDescent="0.2">
      <c r="A663" s="168" t="s">
        <v>810</v>
      </c>
      <c r="B663" s="168" t="s">
        <v>1502</v>
      </c>
      <c r="C663" s="171" t="s">
        <v>1282</v>
      </c>
      <c r="D663" s="221"/>
      <c r="E663" s="221"/>
      <c r="F663" s="221"/>
      <c r="G663" s="221"/>
      <c r="H663" s="221"/>
      <c r="I663" s="221"/>
      <c r="J663" s="221"/>
      <c r="K663" s="221"/>
      <c r="L663" s="221"/>
      <c r="M663" s="221"/>
      <c r="N663" s="221"/>
      <c r="O663" s="221"/>
      <c r="P663" s="221"/>
      <c r="Q663" s="221"/>
    </row>
    <row r="664" spans="1:17" ht="37.5" x14ac:dyDescent="0.2">
      <c r="A664" s="168" t="s">
        <v>810</v>
      </c>
      <c r="B664" s="168" t="s">
        <v>1503</v>
      </c>
      <c r="C664" s="171" t="s">
        <v>1282</v>
      </c>
      <c r="D664" s="221"/>
      <c r="E664" s="221"/>
      <c r="F664" s="221"/>
      <c r="G664" s="221"/>
      <c r="H664" s="221"/>
      <c r="I664" s="221"/>
      <c r="J664" s="221"/>
      <c r="K664" s="221"/>
      <c r="L664" s="221"/>
      <c r="M664" s="221"/>
      <c r="N664" s="221"/>
      <c r="O664" s="221"/>
      <c r="P664" s="221"/>
      <c r="Q664" s="221"/>
    </row>
    <row r="665" spans="1:17" ht="37.5" x14ac:dyDescent="0.2">
      <c r="A665" s="168" t="s">
        <v>810</v>
      </c>
      <c r="B665" s="168" t="s">
        <v>1504</v>
      </c>
      <c r="C665" s="171" t="s">
        <v>1282</v>
      </c>
      <c r="D665" s="221"/>
      <c r="E665" s="221"/>
      <c r="F665" s="221"/>
      <c r="G665" s="221"/>
      <c r="H665" s="221"/>
      <c r="I665" s="221"/>
      <c r="J665" s="221"/>
      <c r="K665" s="221"/>
      <c r="L665" s="221"/>
      <c r="M665" s="221"/>
      <c r="N665" s="221"/>
      <c r="O665" s="221"/>
      <c r="P665" s="221"/>
      <c r="Q665" s="221"/>
    </row>
    <row r="666" spans="1:17" ht="37.5" x14ac:dyDescent="0.2">
      <c r="A666" s="168" t="s">
        <v>810</v>
      </c>
      <c r="B666" s="168" t="s">
        <v>1505</v>
      </c>
      <c r="C666" s="171" t="s">
        <v>1282</v>
      </c>
      <c r="D666" s="221"/>
      <c r="E666" s="221"/>
      <c r="F666" s="221"/>
      <c r="G666" s="221"/>
      <c r="H666" s="221"/>
      <c r="I666" s="221"/>
      <c r="J666" s="221"/>
      <c r="K666" s="221"/>
      <c r="L666" s="221"/>
      <c r="M666" s="221"/>
      <c r="N666" s="221"/>
      <c r="O666" s="221"/>
      <c r="P666" s="221"/>
      <c r="Q666" s="221"/>
    </row>
    <row r="667" spans="1:17" ht="56.25" x14ac:dyDescent="0.2">
      <c r="A667" s="103" t="s">
        <v>525</v>
      </c>
      <c r="B667" s="103" t="s">
        <v>523</v>
      </c>
      <c r="C667" s="171"/>
      <c r="D667" s="221"/>
      <c r="E667" s="221"/>
      <c r="F667" s="221"/>
      <c r="G667" s="221"/>
      <c r="H667" s="221"/>
      <c r="I667" s="221"/>
      <c r="J667" s="221"/>
      <c r="K667" s="221"/>
      <c r="L667" s="221"/>
      <c r="M667" s="221"/>
      <c r="N667" s="221"/>
      <c r="O667" s="221"/>
      <c r="P667" s="221"/>
      <c r="Q667" s="221"/>
    </row>
    <row r="668" spans="1:17" ht="44.25" customHeight="1" x14ac:dyDescent="0.2">
      <c r="A668" s="257" t="s">
        <v>526</v>
      </c>
      <c r="B668" s="258" t="s">
        <v>527</v>
      </c>
      <c r="C668" s="259"/>
      <c r="D668" s="273"/>
      <c r="E668" s="273"/>
      <c r="F668" s="273"/>
      <c r="G668" s="273"/>
      <c r="H668" s="273"/>
      <c r="I668" s="273"/>
      <c r="J668" s="273"/>
      <c r="K668" s="273"/>
      <c r="L668" s="273"/>
      <c r="M668" s="273"/>
      <c r="N668" s="273"/>
      <c r="O668" s="273"/>
      <c r="P668" s="273"/>
      <c r="Q668" s="273"/>
    </row>
    <row r="669" spans="1:17" ht="37.5" x14ac:dyDescent="0.2">
      <c r="A669" s="103" t="s">
        <v>531</v>
      </c>
      <c r="B669" s="103" t="s">
        <v>528</v>
      </c>
      <c r="C669" s="171"/>
      <c r="D669" s="221"/>
      <c r="E669" s="221"/>
      <c r="F669" s="221"/>
      <c r="G669" s="221"/>
      <c r="H669" s="221"/>
      <c r="I669" s="221"/>
      <c r="J669" s="221"/>
      <c r="K669" s="221"/>
      <c r="L669" s="221"/>
      <c r="M669" s="221"/>
      <c r="N669" s="221"/>
      <c r="O669" s="221"/>
      <c r="P669" s="221"/>
      <c r="Q669" s="221"/>
    </row>
    <row r="670" spans="1:17" ht="37.5" x14ac:dyDescent="0.2">
      <c r="A670" s="103" t="s">
        <v>532</v>
      </c>
      <c r="B670" s="103" t="s">
        <v>529</v>
      </c>
      <c r="C670" s="171"/>
      <c r="D670" s="221"/>
      <c r="E670" s="221"/>
      <c r="F670" s="221"/>
      <c r="G670" s="221"/>
      <c r="H670" s="221"/>
      <c r="I670" s="221"/>
      <c r="J670" s="221"/>
      <c r="K670" s="221"/>
      <c r="L670" s="221"/>
      <c r="M670" s="221"/>
      <c r="N670" s="221"/>
      <c r="O670" s="221"/>
      <c r="P670" s="221"/>
      <c r="Q670" s="221"/>
    </row>
    <row r="671" spans="1:17" ht="37.5" x14ac:dyDescent="0.2">
      <c r="A671" s="103" t="s">
        <v>533</v>
      </c>
      <c r="B671" s="103" t="s">
        <v>530</v>
      </c>
      <c r="C671" s="171"/>
      <c r="D671" s="221"/>
      <c r="E671" s="221"/>
      <c r="F671" s="221"/>
      <c r="G671" s="221"/>
      <c r="H671" s="221"/>
      <c r="I671" s="221"/>
      <c r="J671" s="221"/>
      <c r="K671" s="221"/>
      <c r="L671" s="221"/>
      <c r="M671" s="221"/>
      <c r="N671" s="221"/>
      <c r="O671" s="221"/>
      <c r="P671" s="221"/>
      <c r="Q671" s="221"/>
    </row>
    <row r="672" spans="1:17" ht="37.5" x14ac:dyDescent="0.2">
      <c r="A672" s="168" t="s">
        <v>810</v>
      </c>
      <c r="B672" s="168" t="s">
        <v>1495</v>
      </c>
      <c r="C672" s="171" t="s">
        <v>923</v>
      </c>
      <c r="D672" s="221"/>
      <c r="E672" s="221"/>
      <c r="F672" s="221"/>
      <c r="G672" s="221"/>
      <c r="H672" s="221"/>
      <c r="I672" s="221"/>
      <c r="J672" s="221"/>
      <c r="K672" s="221"/>
      <c r="L672" s="221"/>
      <c r="M672" s="221"/>
      <c r="N672" s="221"/>
      <c r="O672" s="221"/>
      <c r="P672" s="221"/>
      <c r="Q672" s="221"/>
    </row>
    <row r="673" spans="1:17" ht="56.25" x14ac:dyDescent="0.2">
      <c r="A673" s="185" t="s">
        <v>534</v>
      </c>
      <c r="B673" s="186" t="s">
        <v>536</v>
      </c>
      <c r="C673" s="187"/>
      <c r="D673" s="225"/>
      <c r="E673" s="225"/>
      <c r="F673" s="225"/>
      <c r="G673" s="225"/>
      <c r="H673" s="225"/>
      <c r="I673" s="225"/>
      <c r="J673" s="225"/>
      <c r="K673" s="225"/>
      <c r="L673" s="225"/>
      <c r="M673" s="225"/>
      <c r="N673" s="225"/>
      <c r="O673" s="225"/>
      <c r="P673" s="225"/>
      <c r="Q673" s="225"/>
    </row>
    <row r="674" spans="1:17" ht="56.25" x14ac:dyDescent="0.2">
      <c r="A674" s="188" t="s">
        <v>535</v>
      </c>
      <c r="B674" s="189" t="s">
        <v>537</v>
      </c>
      <c r="C674" s="170"/>
      <c r="D674" s="223"/>
      <c r="E674" s="223"/>
      <c r="F674" s="223"/>
      <c r="G674" s="223"/>
      <c r="H674" s="223"/>
      <c r="I674" s="223"/>
      <c r="J674" s="223"/>
      <c r="K674" s="223"/>
      <c r="L674" s="223"/>
      <c r="M674" s="223"/>
      <c r="N674" s="223"/>
      <c r="O674" s="223"/>
      <c r="P674" s="223"/>
      <c r="Q674" s="223"/>
    </row>
    <row r="675" spans="1:17" ht="37.5" x14ac:dyDescent="0.2">
      <c r="A675" s="103" t="s">
        <v>540</v>
      </c>
      <c r="B675" s="103" t="s">
        <v>538</v>
      </c>
      <c r="C675" s="171"/>
      <c r="D675" s="221"/>
      <c r="E675" s="221"/>
      <c r="F675" s="221"/>
      <c r="G675" s="221"/>
      <c r="H675" s="221"/>
      <c r="I675" s="221"/>
      <c r="J675" s="221"/>
      <c r="K675" s="221"/>
      <c r="L675" s="221"/>
      <c r="M675" s="221"/>
      <c r="N675" s="221"/>
      <c r="O675" s="221"/>
      <c r="P675" s="221"/>
      <c r="Q675" s="221"/>
    </row>
    <row r="676" spans="1:17" ht="18.75" x14ac:dyDescent="0.2">
      <c r="A676" s="168" t="s">
        <v>810</v>
      </c>
      <c r="B676" s="168" t="s">
        <v>855</v>
      </c>
      <c r="C676" s="171" t="s">
        <v>812</v>
      </c>
      <c r="D676" s="221"/>
      <c r="E676" s="221"/>
      <c r="F676" s="221"/>
      <c r="G676" s="221"/>
      <c r="H676" s="221"/>
      <c r="I676" s="221"/>
      <c r="J676" s="221"/>
      <c r="K676" s="221"/>
      <c r="L676" s="221"/>
      <c r="M676" s="221"/>
      <c r="N676" s="221"/>
      <c r="O676" s="221"/>
      <c r="P676" s="221"/>
      <c r="Q676" s="221"/>
    </row>
    <row r="677" spans="1:17" ht="75" x14ac:dyDescent="0.2">
      <c r="A677" s="168" t="s">
        <v>810</v>
      </c>
      <c r="B677" s="168" t="s">
        <v>939</v>
      </c>
      <c r="C677" s="171" t="s">
        <v>923</v>
      </c>
      <c r="D677" s="221"/>
      <c r="E677" s="221"/>
      <c r="F677" s="221"/>
      <c r="G677" s="221"/>
      <c r="H677" s="221"/>
      <c r="I677" s="221"/>
      <c r="J677" s="221"/>
      <c r="K677" s="221"/>
      <c r="L677" s="221"/>
      <c r="M677" s="221"/>
      <c r="N677" s="221"/>
      <c r="O677" s="221"/>
      <c r="P677" s="221"/>
      <c r="Q677" s="221"/>
    </row>
    <row r="678" spans="1:17" ht="37.5" x14ac:dyDescent="0.2">
      <c r="A678" s="168" t="s">
        <v>810</v>
      </c>
      <c r="B678" s="168" t="s">
        <v>993</v>
      </c>
      <c r="C678" s="171" t="s">
        <v>985</v>
      </c>
      <c r="D678" s="221"/>
      <c r="E678" s="221"/>
      <c r="F678" s="221"/>
      <c r="G678" s="221"/>
      <c r="H678" s="221"/>
      <c r="I678" s="221"/>
      <c r="J678" s="221"/>
      <c r="K678" s="221"/>
      <c r="L678" s="221"/>
      <c r="M678" s="221"/>
      <c r="N678" s="221"/>
      <c r="O678" s="221"/>
      <c r="P678" s="221"/>
      <c r="Q678" s="221"/>
    </row>
    <row r="679" spans="1:17" ht="56.25" x14ac:dyDescent="0.2">
      <c r="A679" s="168" t="s">
        <v>810</v>
      </c>
      <c r="B679" s="168" t="s">
        <v>1060</v>
      </c>
      <c r="C679" s="171" t="s">
        <v>1020</v>
      </c>
      <c r="D679" s="221"/>
      <c r="E679" s="221"/>
      <c r="F679" s="221"/>
      <c r="G679" s="221"/>
      <c r="H679" s="221"/>
      <c r="I679" s="221"/>
      <c r="J679" s="221"/>
      <c r="K679" s="221"/>
      <c r="L679" s="221"/>
      <c r="M679" s="221"/>
      <c r="N679" s="221"/>
      <c r="O679" s="221"/>
      <c r="P679" s="221"/>
      <c r="Q679" s="221"/>
    </row>
    <row r="680" spans="1:17" ht="56.25" x14ac:dyDescent="0.2">
      <c r="A680" s="168" t="s">
        <v>810</v>
      </c>
      <c r="B680" s="168" t="s">
        <v>1283</v>
      </c>
      <c r="C680" s="171" t="s">
        <v>1164</v>
      </c>
      <c r="D680" s="221"/>
      <c r="E680" s="221"/>
      <c r="F680" s="221"/>
      <c r="G680" s="221"/>
      <c r="H680" s="221"/>
      <c r="I680" s="221"/>
      <c r="J680" s="221"/>
      <c r="K680" s="221"/>
      <c r="L680" s="221"/>
      <c r="M680" s="221"/>
      <c r="N680" s="221"/>
      <c r="O680" s="221"/>
      <c r="P680" s="221"/>
      <c r="Q680" s="221"/>
    </row>
    <row r="681" spans="1:17" ht="37.5" x14ac:dyDescent="0.2">
      <c r="A681" s="103" t="s">
        <v>541</v>
      </c>
      <c r="B681" s="103" t="s">
        <v>539</v>
      </c>
      <c r="C681" s="171"/>
      <c r="D681" s="221"/>
      <c r="E681" s="221"/>
      <c r="F681" s="221"/>
      <c r="G681" s="221"/>
      <c r="H681" s="221"/>
      <c r="I681" s="221"/>
      <c r="J681" s="221"/>
      <c r="K681" s="221"/>
      <c r="L681" s="221"/>
      <c r="M681" s="221"/>
      <c r="N681" s="221"/>
      <c r="O681" s="221"/>
      <c r="P681" s="221"/>
      <c r="Q681" s="221"/>
    </row>
    <row r="682" spans="1:17" ht="37.5" x14ac:dyDescent="0.2">
      <c r="A682" s="188" t="s">
        <v>543</v>
      </c>
      <c r="B682" s="189" t="s">
        <v>544</v>
      </c>
      <c r="C682" s="170"/>
      <c r="D682" s="223"/>
      <c r="E682" s="223"/>
      <c r="F682" s="223"/>
      <c r="G682" s="223"/>
      <c r="H682" s="223"/>
      <c r="I682" s="223"/>
      <c r="J682" s="223"/>
      <c r="K682" s="223"/>
      <c r="L682" s="223"/>
      <c r="M682" s="223"/>
      <c r="N682" s="223"/>
      <c r="O682" s="223"/>
      <c r="P682" s="223"/>
      <c r="Q682" s="223"/>
    </row>
    <row r="683" spans="1:17" ht="37.5" x14ac:dyDescent="0.2">
      <c r="A683" s="103" t="s">
        <v>546</v>
      </c>
      <c r="B683" s="103" t="s">
        <v>545</v>
      </c>
      <c r="C683" s="171"/>
      <c r="D683" s="221"/>
      <c r="E683" s="221"/>
      <c r="F683" s="221"/>
      <c r="G683" s="221"/>
      <c r="H683" s="221"/>
      <c r="I683" s="221"/>
      <c r="J683" s="221"/>
      <c r="K683" s="221"/>
      <c r="L683" s="221"/>
      <c r="M683" s="221"/>
      <c r="N683" s="221"/>
      <c r="O683" s="221"/>
      <c r="P683" s="221"/>
      <c r="Q683" s="221"/>
    </row>
    <row r="684" spans="1:17" ht="15" customHeight="1" x14ac:dyDescent="0.2">
      <c r="A684" s="283" t="s">
        <v>542</v>
      </c>
      <c r="B684" s="284" t="s">
        <v>548</v>
      </c>
      <c r="C684" s="301"/>
      <c r="D684" s="324"/>
      <c r="E684" s="324"/>
      <c r="F684" s="324"/>
      <c r="G684" s="324"/>
      <c r="H684" s="324"/>
      <c r="I684" s="324"/>
      <c r="J684" s="324"/>
      <c r="K684" s="324"/>
      <c r="L684" s="324"/>
      <c r="M684" s="324"/>
      <c r="N684" s="324"/>
      <c r="O684" s="324"/>
      <c r="P684" s="324"/>
      <c r="Q684" s="324"/>
    </row>
    <row r="685" spans="1:17" ht="15" customHeight="1" x14ac:dyDescent="0.2">
      <c r="A685" s="283"/>
      <c r="B685" s="284"/>
      <c r="C685" s="302"/>
      <c r="D685" s="325"/>
      <c r="E685" s="325"/>
      <c r="F685" s="325"/>
      <c r="G685" s="325"/>
      <c r="H685" s="325"/>
      <c r="I685" s="325"/>
      <c r="J685" s="325"/>
      <c r="K685" s="325"/>
      <c r="L685" s="325"/>
      <c r="M685" s="325"/>
      <c r="N685" s="325"/>
      <c r="O685" s="325"/>
      <c r="P685" s="325"/>
      <c r="Q685" s="325"/>
    </row>
    <row r="686" spans="1:17" ht="18.75" x14ac:dyDescent="0.2">
      <c r="A686" s="188" t="s">
        <v>547</v>
      </c>
      <c r="B686" s="189" t="s">
        <v>549</v>
      </c>
      <c r="C686" s="170"/>
      <c r="D686" s="223"/>
      <c r="E686" s="223"/>
      <c r="F686" s="223"/>
      <c r="G686" s="223"/>
      <c r="H686" s="223"/>
      <c r="I686" s="223"/>
      <c r="J686" s="223"/>
      <c r="K686" s="223"/>
      <c r="L686" s="223"/>
      <c r="M686" s="223"/>
      <c r="N686" s="223"/>
      <c r="O686" s="223"/>
      <c r="P686" s="223"/>
      <c r="Q686" s="223"/>
    </row>
    <row r="687" spans="1:17" ht="37.5" x14ac:dyDescent="0.2">
      <c r="A687" s="103" t="s">
        <v>551</v>
      </c>
      <c r="B687" s="103" t="s">
        <v>550</v>
      </c>
      <c r="C687" s="171"/>
      <c r="D687" s="221"/>
      <c r="E687" s="221"/>
      <c r="F687" s="221"/>
      <c r="G687" s="221"/>
      <c r="H687" s="221"/>
      <c r="I687" s="221"/>
      <c r="J687" s="221"/>
      <c r="K687" s="221"/>
      <c r="L687" s="221"/>
      <c r="M687" s="221"/>
      <c r="N687" s="221"/>
      <c r="O687" s="221"/>
      <c r="P687" s="221"/>
      <c r="Q687" s="221"/>
    </row>
    <row r="688" spans="1:17" ht="37.5" x14ac:dyDescent="0.2">
      <c r="A688" s="103" t="s">
        <v>552</v>
      </c>
      <c r="B688" s="103" t="s">
        <v>1210</v>
      </c>
      <c r="C688" s="171"/>
      <c r="D688" s="221"/>
      <c r="E688" s="221"/>
      <c r="F688" s="221"/>
      <c r="G688" s="221"/>
      <c r="H688" s="221"/>
      <c r="I688" s="221"/>
      <c r="J688" s="221"/>
      <c r="K688" s="221"/>
      <c r="L688" s="221"/>
      <c r="M688" s="221"/>
      <c r="N688" s="221"/>
      <c r="O688" s="221"/>
      <c r="P688" s="221"/>
      <c r="Q688" s="221"/>
    </row>
    <row r="689" spans="1:17" ht="37.5" x14ac:dyDescent="0.2">
      <c r="A689" s="168" t="s">
        <v>810</v>
      </c>
      <c r="B689" s="168" t="s">
        <v>1123</v>
      </c>
      <c r="C689" s="171" t="s">
        <v>1125</v>
      </c>
      <c r="D689" s="221"/>
      <c r="E689" s="221"/>
      <c r="F689" s="221"/>
      <c r="G689" s="221"/>
      <c r="H689" s="221"/>
      <c r="I689" s="221"/>
      <c r="J689" s="221"/>
      <c r="K689" s="221"/>
      <c r="L689" s="221"/>
      <c r="M689" s="221"/>
      <c r="N689" s="221"/>
      <c r="O689" s="221"/>
      <c r="P689" s="221"/>
      <c r="Q689" s="221"/>
    </row>
    <row r="690" spans="1:17" ht="37.5" x14ac:dyDescent="0.2">
      <c r="A690" s="188" t="s">
        <v>553</v>
      </c>
      <c r="B690" s="189" t="s">
        <v>554</v>
      </c>
      <c r="C690" s="170"/>
      <c r="D690" s="223"/>
      <c r="E690" s="223"/>
      <c r="F690" s="223"/>
      <c r="G690" s="223"/>
      <c r="H690" s="223"/>
      <c r="I690" s="223"/>
      <c r="J690" s="223"/>
      <c r="K690" s="223"/>
      <c r="L690" s="223"/>
      <c r="M690" s="223"/>
      <c r="N690" s="223"/>
      <c r="O690" s="223"/>
      <c r="P690" s="223"/>
      <c r="Q690" s="223"/>
    </row>
    <row r="691" spans="1:17" ht="37.5" x14ac:dyDescent="0.2">
      <c r="A691" s="103" t="s">
        <v>559</v>
      </c>
      <c r="B691" s="103" t="s">
        <v>555</v>
      </c>
      <c r="C691" s="171"/>
      <c r="D691" s="221"/>
      <c r="E691" s="221"/>
      <c r="F691" s="221"/>
      <c r="G691" s="221"/>
      <c r="H691" s="221"/>
      <c r="I691" s="221"/>
      <c r="J691" s="221"/>
      <c r="K691" s="221"/>
      <c r="L691" s="221"/>
      <c r="M691" s="221"/>
      <c r="N691" s="221"/>
      <c r="O691" s="221"/>
      <c r="P691" s="221"/>
      <c r="Q691" s="221"/>
    </row>
    <row r="692" spans="1:17" ht="18.75" x14ac:dyDescent="0.2">
      <c r="A692" s="103" t="s">
        <v>560</v>
      </c>
      <c r="B692" s="103" t="s">
        <v>556</v>
      </c>
      <c r="C692" s="171"/>
      <c r="D692" s="221"/>
      <c r="E692" s="221"/>
      <c r="F692" s="221"/>
      <c r="G692" s="221"/>
      <c r="H692" s="221"/>
      <c r="I692" s="221"/>
      <c r="J692" s="221"/>
      <c r="K692" s="221"/>
      <c r="L692" s="221"/>
      <c r="M692" s="221"/>
      <c r="N692" s="221"/>
      <c r="O692" s="221"/>
      <c r="P692" s="221"/>
      <c r="Q692" s="221"/>
    </row>
    <row r="693" spans="1:17" ht="37.5" x14ac:dyDescent="0.2">
      <c r="A693" s="168" t="s">
        <v>810</v>
      </c>
      <c r="B693" s="168" t="s">
        <v>945</v>
      </c>
      <c r="C693" s="171" t="s">
        <v>923</v>
      </c>
      <c r="D693" s="221"/>
      <c r="E693" s="221"/>
      <c r="F693" s="221"/>
      <c r="G693" s="221"/>
      <c r="H693" s="221"/>
      <c r="I693" s="221"/>
      <c r="J693" s="221"/>
      <c r="K693" s="221"/>
      <c r="L693" s="221"/>
      <c r="M693" s="221"/>
      <c r="N693" s="221"/>
      <c r="O693" s="221"/>
      <c r="P693" s="221"/>
      <c r="Q693" s="221"/>
    </row>
    <row r="694" spans="1:17" ht="37.5" x14ac:dyDescent="0.2">
      <c r="A694" s="103" t="s">
        <v>561</v>
      </c>
      <c r="B694" s="103" t="s">
        <v>557</v>
      </c>
      <c r="C694" s="171"/>
      <c r="D694" s="221"/>
      <c r="E694" s="221"/>
      <c r="F694" s="221"/>
      <c r="G694" s="221"/>
      <c r="H694" s="221"/>
      <c r="I694" s="221"/>
      <c r="J694" s="221"/>
      <c r="K694" s="221"/>
      <c r="L694" s="221"/>
      <c r="M694" s="221"/>
      <c r="N694" s="221"/>
      <c r="O694" s="221"/>
      <c r="P694" s="221"/>
      <c r="Q694" s="221"/>
    </row>
    <row r="695" spans="1:17" ht="18.75" x14ac:dyDescent="0.2">
      <c r="A695" s="168" t="s">
        <v>810</v>
      </c>
      <c r="B695" s="168" t="s">
        <v>1041</v>
      </c>
      <c r="C695" s="171" t="s">
        <v>1020</v>
      </c>
      <c r="D695" s="221"/>
      <c r="E695" s="221"/>
      <c r="F695" s="221"/>
      <c r="G695" s="221"/>
      <c r="H695" s="221"/>
      <c r="I695" s="221"/>
      <c r="J695" s="221"/>
      <c r="K695" s="221"/>
      <c r="L695" s="221"/>
      <c r="M695" s="221"/>
      <c r="N695" s="221"/>
      <c r="O695" s="221"/>
      <c r="P695" s="221"/>
      <c r="Q695" s="221"/>
    </row>
    <row r="696" spans="1:17" ht="37.5" x14ac:dyDescent="0.2">
      <c r="A696" s="168" t="s">
        <v>810</v>
      </c>
      <c r="B696" s="168" t="s">
        <v>1174</v>
      </c>
      <c r="C696" s="171" t="s">
        <v>1164</v>
      </c>
      <c r="D696" s="221"/>
      <c r="E696" s="221"/>
      <c r="F696" s="221"/>
      <c r="G696" s="221"/>
      <c r="H696" s="221"/>
      <c r="I696" s="221"/>
      <c r="J696" s="221"/>
      <c r="K696" s="221"/>
      <c r="L696" s="221"/>
      <c r="M696" s="221"/>
      <c r="N696" s="221"/>
      <c r="O696" s="221"/>
      <c r="P696" s="221"/>
      <c r="Q696" s="221"/>
    </row>
    <row r="697" spans="1:17" ht="37.5" x14ac:dyDescent="0.2">
      <c r="A697" s="168" t="s">
        <v>810</v>
      </c>
      <c r="B697" s="168" t="s">
        <v>1175</v>
      </c>
      <c r="C697" s="171" t="s">
        <v>1164</v>
      </c>
      <c r="D697" s="221"/>
      <c r="E697" s="221"/>
      <c r="F697" s="221"/>
      <c r="G697" s="221"/>
      <c r="H697" s="221"/>
      <c r="I697" s="221"/>
      <c r="J697" s="221"/>
      <c r="K697" s="221"/>
      <c r="L697" s="221"/>
      <c r="M697" s="221"/>
      <c r="N697" s="221"/>
      <c r="O697" s="221"/>
      <c r="P697" s="221"/>
      <c r="Q697" s="221"/>
    </row>
    <row r="698" spans="1:17" ht="37.5" x14ac:dyDescent="0.2">
      <c r="A698" s="168" t="s">
        <v>810</v>
      </c>
      <c r="B698" s="168" t="s">
        <v>1176</v>
      </c>
      <c r="C698" s="171" t="s">
        <v>1164</v>
      </c>
      <c r="D698" s="221"/>
      <c r="E698" s="221"/>
      <c r="F698" s="221"/>
      <c r="G698" s="221"/>
      <c r="H698" s="221"/>
      <c r="I698" s="221"/>
      <c r="J698" s="221"/>
      <c r="K698" s="221"/>
      <c r="L698" s="221"/>
      <c r="M698" s="221"/>
      <c r="N698" s="221"/>
      <c r="O698" s="221"/>
      <c r="P698" s="221"/>
      <c r="Q698" s="221"/>
    </row>
    <row r="699" spans="1:17" ht="56.25" x14ac:dyDescent="0.2">
      <c r="A699" s="168" t="s">
        <v>810</v>
      </c>
      <c r="B699" s="168" t="s">
        <v>1514</v>
      </c>
      <c r="C699" s="171"/>
      <c r="D699" s="221"/>
      <c r="E699" s="221"/>
      <c r="F699" s="221"/>
      <c r="G699" s="221"/>
      <c r="H699" s="221"/>
      <c r="I699" s="221"/>
      <c r="J699" s="221"/>
      <c r="K699" s="221"/>
      <c r="L699" s="221"/>
      <c r="M699" s="221"/>
      <c r="N699" s="221"/>
      <c r="O699" s="221"/>
      <c r="P699" s="221"/>
      <c r="Q699" s="221"/>
    </row>
    <row r="700" spans="1:17" ht="37.5" x14ac:dyDescent="0.2">
      <c r="A700" s="103" t="s">
        <v>562</v>
      </c>
      <c r="B700" s="103" t="s">
        <v>558</v>
      </c>
      <c r="C700" s="171"/>
      <c r="D700" s="221"/>
      <c r="E700" s="221"/>
      <c r="F700" s="221"/>
      <c r="G700" s="221"/>
      <c r="H700" s="221"/>
      <c r="I700" s="221"/>
      <c r="J700" s="221"/>
      <c r="K700" s="221"/>
      <c r="L700" s="221"/>
      <c r="M700" s="221"/>
      <c r="N700" s="221"/>
      <c r="O700" s="221"/>
      <c r="P700" s="221"/>
      <c r="Q700" s="221"/>
    </row>
    <row r="701" spans="1:17" ht="37.5" x14ac:dyDescent="0.2">
      <c r="A701" s="181" t="s">
        <v>810</v>
      </c>
      <c r="B701" s="168" t="s">
        <v>813</v>
      </c>
      <c r="C701" s="171" t="s">
        <v>812</v>
      </c>
      <c r="D701" s="221"/>
      <c r="E701" s="221"/>
      <c r="F701" s="221"/>
      <c r="G701" s="221"/>
      <c r="H701" s="221"/>
      <c r="I701" s="221"/>
      <c r="J701" s="221"/>
      <c r="K701" s="221"/>
      <c r="L701" s="221"/>
      <c r="M701" s="221"/>
      <c r="N701" s="221"/>
      <c r="O701" s="221"/>
      <c r="P701" s="221"/>
      <c r="Q701" s="221"/>
    </row>
    <row r="702" spans="1:17" ht="37.5" x14ac:dyDescent="0.2">
      <c r="A702" s="181" t="s">
        <v>810</v>
      </c>
      <c r="B702" s="168" t="s">
        <v>925</v>
      </c>
      <c r="C702" s="171" t="s">
        <v>923</v>
      </c>
      <c r="D702" s="221"/>
      <c r="E702" s="221"/>
      <c r="F702" s="221"/>
      <c r="G702" s="221"/>
      <c r="H702" s="221"/>
      <c r="I702" s="221"/>
      <c r="J702" s="221"/>
      <c r="K702" s="221"/>
      <c r="L702" s="221"/>
      <c r="M702" s="221"/>
      <c r="N702" s="221"/>
      <c r="O702" s="221"/>
      <c r="P702" s="221"/>
      <c r="Q702" s="221"/>
    </row>
    <row r="703" spans="1:17" ht="37.5" x14ac:dyDescent="0.2">
      <c r="A703" s="181" t="s">
        <v>810</v>
      </c>
      <c r="B703" s="168" t="s">
        <v>926</v>
      </c>
      <c r="C703" s="171" t="s">
        <v>923</v>
      </c>
      <c r="D703" s="221"/>
      <c r="E703" s="221"/>
      <c r="F703" s="221"/>
      <c r="G703" s="221"/>
      <c r="H703" s="221"/>
      <c r="I703" s="221"/>
      <c r="J703" s="221"/>
      <c r="K703" s="221"/>
      <c r="L703" s="221"/>
      <c r="M703" s="221"/>
      <c r="N703" s="221"/>
      <c r="O703" s="221"/>
      <c r="P703" s="221"/>
      <c r="Q703" s="221"/>
    </row>
    <row r="704" spans="1:17" ht="37.5" x14ac:dyDescent="0.2">
      <c r="A704" s="181" t="s">
        <v>810</v>
      </c>
      <c r="B704" s="168" t="s">
        <v>927</v>
      </c>
      <c r="C704" s="171" t="s">
        <v>923</v>
      </c>
      <c r="D704" s="221"/>
      <c r="E704" s="221"/>
      <c r="F704" s="221"/>
      <c r="G704" s="221"/>
      <c r="H704" s="221"/>
      <c r="I704" s="221"/>
      <c r="J704" s="221"/>
      <c r="K704" s="221"/>
      <c r="L704" s="221"/>
      <c r="M704" s="221"/>
      <c r="N704" s="221"/>
      <c r="O704" s="221"/>
      <c r="P704" s="221"/>
      <c r="Q704" s="221"/>
    </row>
    <row r="705" spans="1:17" ht="56.25" x14ac:dyDescent="0.2">
      <c r="A705" s="181" t="s">
        <v>810</v>
      </c>
      <c r="B705" s="168" t="s">
        <v>935</v>
      </c>
      <c r="C705" s="171" t="s">
        <v>923</v>
      </c>
      <c r="D705" s="221"/>
      <c r="E705" s="221"/>
      <c r="F705" s="221"/>
      <c r="G705" s="221"/>
      <c r="H705" s="221"/>
      <c r="I705" s="221"/>
      <c r="J705" s="221"/>
      <c r="K705" s="221"/>
      <c r="L705" s="221"/>
      <c r="M705" s="221"/>
      <c r="N705" s="221"/>
      <c r="O705" s="221"/>
      <c r="P705" s="221"/>
      <c r="Q705" s="221"/>
    </row>
    <row r="706" spans="1:17" ht="56.25" x14ac:dyDescent="0.2">
      <c r="A706" s="181" t="s">
        <v>810</v>
      </c>
      <c r="B706" s="168" t="s">
        <v>948</v>
      </c>
      <c r="C706" s="171" t="s">
        <v>923</v>
      </c>
      <c r="D706" s="221"/>
      <c r="E706" s="221"/>
      <c r="F706" s="221"/>
      <c r="G706" s="221"/>
      <c r="H706" s="221"/>
      <c r="I706" s="221"/>
      <c r="J706" s="221"/>
      <c r="K706" s="221"/>
      <c r="L706" s="221"/>
      <c r="M706" s="221"/>
      <c r="N706" s="221"/>
      <c r="O706" s="221"/>
      <c r="P706" s="221"/>
      <c r="Q706" s="221"/>
    </row>
    <row r="707" spans="1:17" ht="75" x14ac:dyDescent="0.2">
      <c r="A707" s="181" t="s">
        <v>810</v>
      </c>
      <c r="B707" s="168" t="s">
        <v>1481</v>
      </c>
      <c r="C707" s="171" t="s">
        <v>923</v>
      </c>
      <c r="D707" s="221"/>
      <c r="E707" s="221"/>
      <c r="F707" s="221"/>
      <c r="G707" s="221"/>
      <c r="H707" s="221"/>
      <c r="I707" s="221"/>
      <c r="J707" s="221"/>
      <c r="K707" s="221"/>
      <c r="L707" s="221"/>
      <c r="M707" s="221"/>
      <c r="N707" s="221"/>
      <c r="O707" s="221"/>
      <c r="P707" s="221"/>
      <c r="Q707" s="221"/>
    </row>
    <row r="708" spans="1:17" ht="56.25" x14ac:dyDescent="0.2">
      <c r="A708" s="181" t="s">
        <v>810</v>
      </c>
      <c r="B708" s="168" t="s">
        <v>1482</v>
      </c>
      <c r="C708" s="171" t="s">
        <v>923</v>
      </c>
      <c r="D708" s="221"/>
      <c r="E708" s="221"/>
      <c r="F708" s="221"/>
      <c r="G708" s="221"/>
      <c r="H708" s="221"/>
      <c r="I708" s="221"/>
      <c r="J708" s="221"/>
      <c r="K708" s="221"/>
      <c r="L708" s="221"/>
      <c r="M708" s="221"/>
      <c r="N708" s="221"/>
      <c r="O708" s="221"/>
      <c r="P708" s="221"/>
      <c r="Q708" s="221"/>
    </row>
    <row r="709" spans="1:17" ht="37.5" x14ac:dyDescent="0.2">
      <c r="A709" s="181" t="s">
        <v>810</v>
      </c>
      <c r="B709" s="168" t="s">
        <v>1483</v>
      </c>
      <c r="C709" s="171" t="s">
        <v>923</v>
      </c>
      <c r="D709" s="221"/>
      <c r="E709" s="221"/>
      <c r="F709" s="221"/>
      <c r="G709" s="221"/>
      <c r="H709" s="221"/>
      <c r="I709" s="221"/>
      <c r="J709" s="221"/>
      <c r="K709" s="221"/>
      <c r="L709" s="221"/>
      <c r="M709" s="221"/>
      <c r="N709" s="221"/>
      <c r="O709" s="221"/>
      <c r="P709" s="221"/>
      <c r="Q709" s="221"/>
    </row>
    <row r="710" spans="1:17" ht="112.5" x14ac:dyDescent="0.2">
      <c r="A710" s="181" t="s">
        <v>810</v>
      </c>
      <c r="B710" s="168" t="s">
        <v>977</v>
      </c>
      <c r="C710" s="171" t="s">
        <v>976</v>
      </c>
      <c r="D710" s="221"/>
      <c r="E710" s="221"/>
      <c r="F710" s="221"/>
      <c r="G710" s="221"/>
      <c r="H710" s="221"/>
      <c r="I710" s="221"/>
      <c r="J710" s="221"/>
      <c r="K710" s="221"/>
      <c r="L710" s="221"/>
      <c r="M710" s="221"/>
      <c r="N710" s="221"/>
      <c r="O710" s="221"/>
      <c r="P710" s="221"/>
      <c r="Q710" s="221"/>
    </row>
    <row r="711" spans="1:17" ht="37.5" x14ac:dyDescent="0.2">
      <c r="A711" s="181" t="s">
        <v>810</v>
      </c>
      <c r="B711" s="168" t="s">
        <v>1056</v>
      </c>
      <c r="C711" s="171" t="s">
        <v>1020</v>
      </c>
      <c r="D711" s="221"/>
      <c r="E711" s="221"/>
      <c r="F711" s="221"/>
      <c r="G711" s="221"/>
      <c r="H711" s="221"/>
      <c r="I711" s="221"/>
      <c r="J711" s="221"/>
      <c r="K711" s="221"/>
      <c r="L711" s="221"/>
      <c r="M711" s="221"/>
      <c r="N711" s="221"/>
      <c r="O711" s="221"/>
      <c r="P711" s="221"/>
      <c r="Q711" s="221"/>
    </row>
    <row r="712" spans="1:17" ht="37.5" x14ac:dyDescent="0.2">
      <c r="A712" s="181" t="s">
        <v>810</v>
      </c>
      <c r="B712" s="168" t="s">
        <v>1081</v>
      </c>
      <c r="C712" s="171" t="s">
        <v>1080</v>
      </c>
      <c r="D712" s="221"/>
      <c r="E712" s="221"/>
      <c r="F712" s="221"/>
      <c r="G712" s="221"/>
      <c r="H712" s="221"/>
      <c r="I712" s="221"/>
      <c r="J712" s="221"/>
      <c r="K712" s="221"/>
      <c r="L712" s="221"/>
      <c r="M712" s="221"/>
      <c r="N712" s="221"/>
      <c r="O712" s="221"/>
      <c r="P712" s="221"/>
      <c r="Q712" s="221"/>
    </row>
    <row r="713" spans="1:17" ht="56.25" x14ac:dyDescent="0.2">
      <c r="A713" s="181" t="s">
        <v>810</v>
      </c>
      <c r="B713" s="168" t="s">
        <v>1096</v>
      </c>
      <c r="C713" s="171" t="s">
        <v>1087</v>
      </c>
      <c r="D713" s="221"/>
      <c r="E713" s="221"/>
      <c r="F713" s="221"/>
      <c r="G713" s="221"/>
      <c r="H713" s="221"/>
      <c r="I713" s="221"/>
      <c r="J713" s="221"/>
      <c r="K713" s="221"/>
      <c r="L713" s="221"/>
      <c r="M713" s="221"/>
      <c r="N713" s="221"/>
      <c r="O713" s="221"/>
      <c r="P713" s="221"/>
      <c r="Q713" s="221"/>
    </row>
    <row r="714" spans="1:17" ht="37.5" x14ac:dyDescent="0.2">
      <c r="A714" s="181" t="s">
        <v>810</v>
      </c>
      <c r="B714" s="168" t="s">
        <v>1106</v>
      </c>
      <c r="C714" s="171" t="s">
        <v>1104</v>
      </c>
      <c r="D714" s="221"/>
      <c r="E714" s="221"/>
      <c r="F714" s="221"/>
      <c r="G714" s="221"/>
      <c r="H714" s="221"/>
      <c r="I714" s="221"/>
      <c r="J714" s="221"/>
      <c r="K714" s="221"/>
      <c r="L714" s="221"/>
      <c r="M714" s="221"/>
      <c r="N714" s="221"/>
      <c r="O714" s="221"/>
      <c r="P714" s="221"/>
      <c r="Q714" s="221"/>
    </row>
    <row r="715" spans="1:17" ht="56.25" x14ac:dyDescent="0.2">
      <c r="A715" s="181" t="s">
        <v>810</v>
      </c>
      <c r="B715" s="168" t="s">
        <v>1158</v>
      </c>
      <c r="C715" s="171" t="s">
        <v>1150</v>
      </c>
      <c r="D715" s="221"/>
      <c r="E715" s="221"/>
      <c r="F715" s="221"/>
      <c r="G715" s="221"/>
      <c r="H715" s="221"/>
      <c r="I715" s="221"/>
      <c r="J715" s="221"/>
      <c r="K715" s="221"/>
      <c r="L715" s="221"/>
      <c r="M715" s="221"/>
      <c r="N715" s="221"/>
      <c r="O715" s="221"/>
      <c r="P715" s="221"/>
      <c r="Q715" s="221"/>
    </row>
    <row r="716" spans="1:17" ht="75" x14ac:dyDescent="0.2">
      <c r="A716" s="181" t="s">
        <v>810</v>
      </c>
      <c r="B716" s="168" t="s">
        <v>1387</v>
      </c>
      <c r="C716" s="171" t="s">
        <v>1388</v>
      </c>
      <c r="D716" s="221"/>
      <c r="E716" s="221"/>
      <c r="F716" s="221"/>
      <c r="G716" s="221"/>
      <c r="H716" s="221"/>
      <c r="I716" s="221"/>
      <c r="J716" s="221"/>
      <c r="K716" s="221"/>
      <c r="L716" s="221"/>
      <c r="M716" s="221"/>
      <c r="N716" s="221"/>
      <c r="O716" s="221"/>
      <c r="P716" s="221"/>
      <c r="Q716" s="221"/>
    </row>
    <row r="717" spans="1:17" ht="37.5" x14ac:dyDescent="0.2">
      <c r="A717" s="188" t="s">
        <v>563</v>
      </c>
      <c r="B717" s="189" t="s">
        <v>564</v>
      </c>
      <c r="C717" s="170"/>
      <c r="D717" s="223"/>
      <c r="E717" s="223"/>
      <c r="F717" s="223"/>
      <c r="G717" s="223"/>
      <c r="H717" s="223"/>
      <c r="I717" s="223"/>
      <c r="J717" s="223"/>
      <c r="K717" s="223"/>
      <c r="L717" s="223"/>
      <c r="M717" s="223"/>
      <c r="N717" s="223"/>
      <c r="O717" s="223"/>
      <c r="P717" s="223"/>
      <c r="Q717" s="223"/>
    </row>
    <row r="718" spans="1:17" ht="37.5" x14ac:dyDescent="0.2">
      <c r="A718" s="103" t="s">
        <v>568</v>
      </c>
      <c r="B718" s="103" t="s">
        <v>565</v>
      </c>
      <c r="C718" s="171"/>
      <c r="D718" s="221"/>
      <c r="E718" s="221"/>
      <c r="F718" s="221"/>
      <c r="G718" s="221"/>
      <c r="H718" s="221"/>
      <c r="I718" s="221"/>
      <c r="J718" s="221"/>
      <c r="K718" s="221"/>
      <c r="L718" s="221"/>
      <c r="M718" s="221"/>
      <c r="N718" s="221"/>
      <c r="O718" s="221"/>
      <c r="P718" s="221"/>
      <c r="Q718" s="221"/>
    </row>
    <row r="719" spans="1:17" ht="56.25" x14ac:dyDescent="0.2">
      <c r="A719" s="103" t="s">
        <v>569</v>
      </c>
      <c r="B719" s="103" t="s">
        <v>566</v>
      </c>
      <c r="C719" s="171"/>
      <c r="D719" s="221"/>
      <c r="E719" s="221"/>
      <c r="F719" s="221"/>
      <c r="G719" s="221"/>
      <c r="H719" s="221"/>
      <c r="I719" s="221"/>
      <c r="J719" s="221"/>
      <c r="K719" s="221"/>
      <c r="L719" s="221"/>
      <c r="M719" s="221"/>
      <c r="N719" s="221"/>
      <c r="O719" s="221"/>
      <c r="P719" s="221"/>
      <c r="Q719" s="221"/>
    </row>
    <row r="720" spans="1:17" ht="56.25" x14ac:dyDescent="0.2">
      <c r="A720" s="103" t="s">
        <v>570</v>
      </c>
      <c r="B720" s="103" t="s">
        <v>567</v>
      </c>
      <c r="C720" s="171"/>
      <c r="D720" s="221"/>
      <c r="E720" s="221"/>
      <c r="F720" s="221"/>
      <c r="G720" s="221"/>
      <c r="H720" s="221"/>
      <c r="I720" s="221"/>
      <c r="J720" s="221"/>
      <c r="K720" s="221"/>
      <c r="L720" s="221"/>
      <c r="M720" s="221"/>
      <c r="N720" s="221"/>
      <c r="O720" s="221"/>
      <c r="P720" s="221"/>
      <c r="Q720" s="221"/>
    </row>
    <row r="721" spans="1:17" ht="37.5" x14ac:dyDescent="0.2">
      <c r="A721" s="190" t="s">
        <v>571</v>
      </c>
      <c r="B721" s="191" t="s">
        <v>572</v>
      </c>
      <c r="C721" s="192"/>
      <c r="D721" s="224"/>
      <c r="E721" s="224"/>
      <c r="F721" s="224"/>
      <c r="G721" s="224"/>
      <c r="H721" s="224"/>
      <c r="I721" s="224"/>
      <c r="J721" s="224"/>
      <c r="K721" s="224"/>
      <c r="L721" s="224"/>
      <c r="M721" s="224"/>
      <c r="N721" s="224"/>
      <c r="O721" s="224"/>
      <c r="P721" s="224"/>
      <c r="Q721" s="224"/>
    </row>
    <row r="722" spans="1:17" ht="18.75" x14ac:dyDescent="0.2">
      <c r="A722" s="185" t="s">
        <v>574</v>
      </c>
      <c r="B722" s="186" t="s">
        <v>573</v>
      </c>
      <c r="C722" s="187"/>
      <c r="D722" s="225"/>
      <c r="E722" s="225"/>
      <c r="F722" s="225"/>
      <c r="G722" s="225"/>
      <c r="H722" s="225"/>
      <c r="I722" s="225"/>
      <c r="J722" s="225"/>
      <c r="K722" s="225"/>
      <c r="L722" s="225"/>
      <c r="M722" s="225"/>
      <c r="N722" s="225"/>
      <c r="O722" s="225"/>
      <c r="P722" s="225"/>
      <c r="Q722" s="225"/>
    </row>
    <row r="723" spans="1:17" ht="37.5" x14ac:dyDescent="0.2">
      <c r="A723" s="188" t="s">
        <v>575</v>
      </c>
      <c r="B723" s="189" t="s">
        <v>577</v>
      </c>
      <c r="C723" s="170"/>
      <c r="D723" s="223"/>
      <c r="E723" s="223"/>
      <c r="F723" s="223"/>
      <c r="G723" s="223"/>
      <c r="H723" s="223"/>
      <c r="I723" s="223"/>
      <c r="J723" s="223"/>
      <c r="K723" s="223"/>
      <c r="L723" s="223"/>
      <c r="M723" s="223"/>
      <c r="N723" s="223"/>
      <c r="O723" s="223"/>
      <c r="P723" s="223"/>
      <c r="Q723" s="223"/>
    </row>
    <row r="724" spans="1:17" ht="56.25" x14ac:dyDescent="0.2">
      <c r="A724" s="103" t="s">
        <v>576</v>
      </c>
      <c r="B724" s="103" t="s">
        <v>578</v>
      </c>
      <c r="C724" s="171"/>
      <c r="D724" s="221"/>
      <c r="E724" s="221"/>
      <c r="F724" s="221"/>
      <c r="G724" s="221"/>
      <c r="H724" s="221"/>
      <c r="I724" s="221"/>
      <c r="J724" s="221"/>
      <c r="K724" s="221"/>
      <c r="L724" s="221"/>
      <c r="M724" s="221"/>
      <c r="N724" s="221"/>
      <c r="O724" s="221"/>
      <c r="P724" s="221"/>
      <c r="Q724" s="221"/>
    </row>
    <row r="725" spans="1:17" ht="56.25" x14ac:dyDescent="0.2">
      <c r="A725" s="103" t="s">
        <v>581</v>
      </c>
      <c r="B725" s="103" t="s">
        <v>579</v>
      </c>
      <c r="C725" s="171"/>
      <c r="D725" s="221"/>
      <c r="E725" s="221"/>
      <c r="F725" s="221"/>
      <c r="G725" s="221"/>
      <c r="H725" s="221"/>
      <c r="I725" s="221"/>
      <c r="J725" s="221"/>
      <c r="K725" s="221"/>
      <c r="L725" s="221"/>
      <c r="M725" s="221"/>
      <c r="N725" s="221"/>
      <c r="O725" s="221"/>
      <c r="P725" s="221"/>
      <c r="Q725" s="221"/>
    </row>
    <row r="726" spans="1:17" ht="37.5" x14ac:dyDescent="0.2">
      <c r="A726" s="103" t="s">
        <v>582</v>
      </c>
      <c r="B726" s="103" t="s">
        <v>580</v>
      </c>
      <c r="C726" s="171"/>
      <c r="D726" s="221"/>
      <c r="E726" s="221"/>
      <c r="F726" s="221"/>
      <c r="G726" s="221"/>
      <c r="H726" s="221"/>
      <c r="I726" s="221"/>
      <c r="J726" s="221"/>
      <c r="K726" s="221"/>
      <c r="L726" s="221"/>
      <c r="M726" s="221"/>
      <c r="N726" s="221"/>
      <c r="O726" s="221"/>
      <c r="P726" s="221"/>
      <c r="Q726" s="221"/>
    </row>
    <row r="728" spans="1:17" ht="37.5" x14ac:dyDescent="0.2">
      <c r="A728" s="188" t="s">
        <v>583</v>
      </c>
      <c r="B728" s="189" t="s">
        <v>584</v>
      </c>
      <c r="C728" s="170"/>
      <c r="D728" s="223"/>
      <c r="E728" s="223"/>
      <c r="F728" s="223"/>
      <c r="G728" s="223"/>
      <c r="H728" s="223"/>
      <c r="I728" s="223"/>
      <c r="J728" s="223"/>
      <c r="K728" s="223"/>
      <c r="L728" s="223"/>
      <c r="M728" s="223"/>
      <c r="N728" s="223"/>
      <c r="O728" s="223"/>
      <c r="P728" s="223"/>
      <c r="Q728" s="223"/>
    </row>
    <row r="729" spans="1:17" ht="37.5" x14ac:dyDescent="0.2">
      <c r="A729" s="103" t="s">
        <v>587</v>
      </c>
      <c r="B729" s="103" t="s">
        <v>585</v>
      </c>
      <c r="C729" s="171"/>
      <c r="D729" s="221"/>
      <c r="E729" s="221"/>
      <c r="F729" s="221"/>
      <c r="G729" s="221"/>
      <c r="H729" s="221"/>
      <c r="I729" s="221"/>
      <c r="J729" s="221"/>
      <c r="K729" s="221"/>
      <c r="L729" s="221"/>
      <c r="M729" s="221"/>
      <c r="N729" s="221"/>
      <c r="O729" s="221"/>
      <c r="P729" s="221"/>
      <c r="Q729" s="221"/>
    </row>
    <row r="730" spans="1:17" ht="18.75" x14ac:dyDescent="0.2">
      <c r="A730" s="168" t="s">
        <v>810</v>
      </c>
      <c r="B730" s="168" t="s">
        <v>1063</v>
      </c>
      <c r="C730" s="171" t="s">
        <v>1020</v>
      </c>
      <c r="D730" s="221"/>
      <c r="E730" s="221"/>
      <c r="F730" s="221"/>
      <c r="G730" s="221"/>
      <c r="H730" s="221"/>
      <c r="I730" s="221"/>
      <c r="J730" s="221"/>
      <c r="K730" s="221"/>
      <c r="L730" s="221"/>
      <c r="M730" s="221"/>
      <c r="N730" s="221"/>
      <c r="O730" s="221"/>
      <c r="P730" s="221"/>
      <c r="Q730" s="221"/>
    </row>
    <row r="731" spans="1:17" ht="56.25" x14ac:dyDescent="0.2">
      <c r="A731" s="103" t="s">
        <v>588</v>
      </c>
      <c r="B731" s="103" t="s">
        <v>586</v>
      </c>
      <c r="C731" s="171"/>
      <c r="D731" s="221"/>
      <c r="E731" s="221"/>
      <c r="F731" s="221"/>
      <c r="G731" s="221"/>
      <c r="H731" s="221"/>
      <c r="I731" s="221"/>
      <c r="J731" s="221"/>
      <c r="K731" s="221"/>
      <c r="L731" s="221"/>
      <c r="M731" s="221"/>
      <c r="N731" s="221"/>
      <c r="O731" s="221"/>
      <c r="P731" s="221"/>
      <c r="Q731" s="221"/>
    </row>
    <row r="732" spans="1:17" ht="18.75" x14ac:dyDescent="0.2">
      <c r="A732" s="168" t="s">
        <v>810</v>
      </c>
      <c r="B732" s="168" t="s">
        <v>908</v>
      </c>
      <c r="C732" s="171" t="s">
        <v>898</v>
      </c>
      <c r="D732" s="221"/>
      <c r="E732" s="221"/>
      <c r="F732" s="221"/>
      <c r="G732" s="221"/>
      <c r="H732" s="221"/>
      <c r="I732" s="221"/>
      <c r="J732" s="221"/>
      <c r="K732" s="221"/>
      <c r="L732" s="221"/>
      <c r="M732" s="221"/>
      <c r="N732" s="221"/>
      <c r="O732" s="221"/>
      <c r="P732" s="221"/>
      <c r="Q732" s="221"/>
    </row>
    <row r="733" spans="1:17" ht="37.5" x14ac:dyDescent="0.2">
      <c r="A733" s="185" t="s">
        <v>589</v>
      </c>
      <c r="B733" s="186" t="s">
        <v>591</v>
      </c>
      <c r="C733" s="187"/>
      <c r="D733" s="225"/>
      <c r="E733" s="225"/>
      <c r="F733" s="225"/>
      <c r="G733" s="225"/>
      <c r="H733" s="225"/>
      <c r="I733" s="225"/>
      <c r="J733" s="225"/>
      <c r="K733" s="225"/>
      <c r="L733" s="225"/>
      <c r="M733" s="225"/>
      <c r="N733" s="225"/>
      <c r="O733" s="225"/>
      <c r="P733" s="225"/>
      <c r="Q733" s="225"/>
    </row>
    <row r="734" spans="1:17" ht="37.5" x14ac:dyDescent="0.2">
      <c r="A734" s="188" t="s">
        <v>590</v>
      </c>
      <c r="B734" s="189" t="s">
        <v>592</v>
      </c>
      <c r="C734" s="170"/>
      <c r="D734" s="223"/>
      <c r="E734" s="223"/>
      <c r="F734" s="223"/>
      <c r="G734" s="223"/>
      <c r="H734" s="223"/>
      <c r="I734" s="223"/>
      <c r="J734" s="223"/>
      <c r="K734" s="223"/>
      <c r="L734" s="223"/>
      <c r="M734" s="223"/>
      <c r="N734" s="223"/>
      <c r="O734" s="223"/>
      <c r="P734" s="223"/>
      <c r="Q734" s="223"/>
    </row>
    <row r="735" spans="1:17" ht="56.25" x14ac:dyDescent="0.2">
      <c r="A735" s="103" t="s">
        <v>596</v>
      </c>
      <c r="B735" s="103" t="s">
        <v>593</v>
      </c>
      <c r="C735" s="171"/>
      <c r="D735" s="221"/>
      <c r="E735" s="221"/>
      <c r="F735" s="221"/>
      <c r="G735" s="221"/>
      <c r="H735" s="221"/>
      <c r="I735" s="221"/>
      <c r="J735" s="221"/>
      <c r="K735" s="221"/>
      <c r="L735" s="221"/>
      <c r="M735" s="221"/>
      <c r="N735" s="221"/>
      <c r="O735" s="221"/>
      <c r="P735" s="221"/>
      <c r="Q735" s="221"/>
    </row>
    <row r="736" spans="1:17" ht="37.5" x14ac:dyDescent="0.2">
      <c r="A736" s="168" t="s">
        <v>810</v>
      </c>
      <c r="B736" s="168" t="s">
        <v>1057</v>
      </c>
      <c r="C736" s="171" t="s">
        <v>1020</v>
      </c>
      <c r="D736" s="221"/>
      <c r="E736" s="221"/>
      <c r="F736" s="221"/>
      <c r="G736" s="221"/>
      <c r="H736" s="221"/>
      <c r="I736" s="221"/>
      <c r="J736" s="221"/>
      <c r="K736" s="221"/>
      <c r="L736" s="221"/>
      <c r="M736" s="221"/>
      <c r="N736" s="221"/>
      <c r="O736" s="221"/>
      <c r="P736" s="221"/>
      <c r="Q736" s="221"/>
    </row>
    <row r="737" spans="1:17" ht="37.5" x14ac:dyDescent="0.2">
      <c r="A737" s="168" t="s">
        <v>810</v>
      </c>
      <c r="B737" s="168" t="s">
        <v>1059</v>
      </c>
      <c r="C737" s="171" t="s">
        <v>1020</v>
      </c>
      <c r="D737" s="221"/>
      <c r="E737" s="221"/>
      <c r="F737" s="221"/>
      <c r="G737" s="221"/>
      <c r="H737" s="221"/>
      <c r="I737" s="221"/>
      <c r="J737" s="221"/>
      <c r="K737" s="221"/>
      <c r="L737" s="221"/>
      <c r="M737" s="221"/>
      <c r="N737" s="221"/>
      <c r="O737" s="221"/>
      <c r="P737" s="221"/>
      <c r="Q737" s="221"/>
    </row>
    <row r="738" spans="1:17" ht="37.5" x14ac:dyDescent="0.2">
      <c r="A738" s="168" t="s">
        <v>810</v>
      </c>
      <c r="B738" s="168" t="s">
        <v>1453</v>
      </c>
      <c r="C738" s="171" t="s">
        <v>1070</v>
      </c>
      <c r="D738" s="221"/>
      <c r="E738" s="221"/>
      <c r="F738" s="221"/>
      <c r="G738" s="221"/>
      <c r="H738" s="221"/>
      <c r="I738" s="221"/>
      <c r="J738" s="221"/>
      <c r="K738" s="221"/>
      <c r="L738" s="221"/>
      <c r="M738" s="221"/>
      <c r="N738" s="221"/>
      <c r="O738" s="221"/>
      <c r="P738" s="221"/>
      <c r="Q738" s="221"/>
    </row>
    <row r="739" spans="1:17" ht="37.5" x14ac:dyDescent="0.2">
      <c r="A739" s="168" t="s">
        <v>810</v>
      </c>
      <c r="B739" s="168" t="s">
        <v>1497</v>
      </c>
      <c r="C739" s="171" t="s">
        <v>923</v>
      </c>
      <c r="D739" s="221"/>
      <c r="E739" s="221"/>
      <c r="F739" s="221"/>
      <c r="G739" s="221"/>
      <c r="H739" s="221"/>
      <c r="I739" s="221"/>
      <c r="J739" s="221"/>
      <c r="K739" s="221"/>
      <c r="L739" s="221"/>
      <c r="M739" s="221"/>
      <c r="N739" s="221"/>
      <c r="O739" s="221"/>
      <c r="P739" s="221"/>
      <c r="Q739" s="221"/>
    </row>
    <row r="740" spans="1:17" ht="56.25" x14ac:dyDescent="0.2">
      <c r="A740" s="103" t="s">
        <v>597</v>
      </c>
      <c r="B740" s="103" t="s">
        <v>594</v>
      </c>
      <c r="C740" s="171"/>
      <c r="D740" s="221"/>
      <c r="E740" s="221"/>
      <c r="F740" s="221"/>
      <c r="G740" s="221"/>
      <c r="H740" s="221"/>
      <c r="I740" s="221"/>
      <c r="J740" s="221"/>
      <c r="K740" s="221"/>
      <c r="L740" s="221"/>
      <c r="M740" s="221"/>
      <c r="N740" s="221"/>
      <c r="O740" s="221"/>
      <c r="P740" s="221"/>
      <c r="Q740" s="221"/>
    </row>
    <row r="741" spans="1:17" ht="37.5" x14ac:dyDescent="0.2">
      <c r="A741" s="103" t="s">
        <v>598</v>
      </c>
      <c r="B741" s="103" t="s">
        <v>595</v>
      </c>
      <c r="C741" s="171"/>
      <c r="D741" s="221"/>
      <c r="E741" s="221"/>
      <c r="F741" s="221"/>
      <c r="G741" s="221"/>
      <c r="H741" s="221"/>
      <c r="I741" s="221"/>
      <c r="J741" s="221"/>
      <c r="K741" s="221"/>
      <c r="L741" s="221"/>
      <c r="M741" s="221"/>
      <c r="N741" s="221"/>
      <c r="O741" s="221"/>
      <c r="P741" s="221"/>
      <c r="Q741" s="221"/>
    </row>
    <row r="742" spans="1:17" ht="37.5" x14ac:dyDescent="0.2">
      <c r="A742" s="168" t="s">
        <v>810</v>
      </c>
      <c r="B742" s="168" t="s">
        <v>848</v>
      </c>
      <c r="C742" s="171" t="s">
        <v>812</v>
      </c>
      <c r="D742" s="221"/>
      <c r="E742" s="221"/>
      <c r="F742" s="221"/>
      <c r="G742" s="221"/>
      <c r="H742" s="221"/>
      <c r="I742" s="221"/>
      <c r="J742" s="221"/>
      <c r="K742" s="221"/>
      <c r="L742" s="221"/>
      <c r="M742" s="221"/>
      <c r="N742" s="221"/>
      <c r="O742" s="221"/>
      <c r="P742" s="221"/>
      <c r="Q742" s="221"/>
    </row>
    <row r="743" spans="1:17" ht="37.5" x14ac:dyDescent="0.2">
      <c r="A743" s="168" t="s">
        <v>810</v>
      </c>
      <c r="B743" s="168" t="s">
        <v>942</v>
      </c>
      <c r="C743" s="171" t="s">
        <v>923</v>
      </c>
      <c r="D743" s="221"/>
      <c r="E743" s="221"/>
      <c r="F743" s="221"/>
      <c r="G743" s="221"/>
      <c r="H743" s="221"/>
      <c r="I743" s="221"/>
      <c r="J743" s="221"/>
      <c r="K743" s="221"/>
      <c r="L743" s="221"/>
      <c r="M743" s="221"/>
      <c r="N743" s="221"/>
      <c r="O743" s="221"/>
      <c r="P743" s="221"/>
      <c r="Q743" s="221"/>
    </row>
    <row r="744" spans="1:17" ht="37.5" x14ac:dyDescent="0.2">
      <c r="A744" s="168" t="s">
        <v>810</v>
      </c>
      <c r="B744" s="168" t="s">
        <v>986</v>
      </c>
      <c r="C744" s="171" t="s">
        <v>985</v>
      </c>
      <c r="D744" s="221"/>
      <c r="E744" s="221"/>
      <c r="F744" s="221"/>
      <c r="G744" s="221"/>
      <c r="H744" s="221"/>
      <c r="I744" s="221"/>
      <c r="J744" s="221"/>
      <c r="K744" s="221"/>
      <c r="L744" s="221"/>
      <c r="M744" s="221"/>
      <c r="N744" s="221"/>
      <c r="O744" s="221"/>
      <c r="P744" s="221"/>
      <c r="Q744" s="221"/>
    </row>
    <row r="745" spans="1:17" ht="18.75" x14ac:dyDescent="0.2">
      <c r="A745" s="168" t="s">
        <v>810</v>
      </c>
      <c r="B745" s="168" t="s">
        <v>1085</v>
      </c>
      <c r="C745" s="171" t="s">
        <v>1080</v>
      </c>
      <c r="D745" s="221"/>
      <c r="E745" s="221"/>
      <c r="F745" s="221"/>
      <c r="G745" s="221"/>
      <c r="H745" s="221"/>
      <c r="I745" s="221"/>
      <c r="J745" s="221"/>
      <c r="K745" s="221"/>
      <c r="L745" s="221"/>
      <c r="M745" s="221"/>
      <c r="N745" s="221"/>
      <c r="O745" s="221"/>
      <c r="P745" s="221"/>
      <c r="Q745" s="221"/>
    </row>
    <row r="746" spans="1:17" ht="37.5" x14ac:dyDescent="0.2">
      <c r="A746" s="168" t="s">
        <v>810</v>
      </c>
      <c r="B746" s="168" t="s">
        <v>1149</v>
      </c>
      <c r="C746" s="171" t="s">
        <v>1138</v>
      </c>
      <c r="D746" s="221"/>
      <c r="E746" s="221"/>
      <c r="F746" s="221"/>
      <c r="G746" s="221"/>
      <c r="H746" s="221"/>
      <c r="I746" s="221"/>
      <c r="J746" s="221"/>
      <c r="K746" s="221"/>
      <c r="L746" s="221"/>
      <c r="M746" s="221"/>
      <c r="N746" s="221"/>
      <c r="O746" s="221"/>
      <c r="P746" s="221"/>
      <c r="Q746" s="221"/>
    </row>
    <row r="747" spans="1:17" ht="56.25" x14ac:dyDescent="0.2">
      <c r="A747" s="168" t="s">
        <v>810</v>
      </c>
      <c r="B747" s="168" t="s">
        <v>1443</v>
      </c>
      <c r="C747" s="171" t="s">
        <v>970</v>
      </c>
      <c r="D747" s="221"/>
      <c r="E747" s="221"/>
      <c r="F747" s="221"/>
      <c r="G747" s="221"/>
      <c r="H747" s="221"/>
      <c r="I747" s="221"/>
      <c r="J747" s="221"/>
      <c r="K747" s="221"/>
      <c r="L747" s="221"/>
      <c r="M747" s="221"/>
      <c r="N747" s="221"/>
      <c r="O747" s="221"/>
      <c r="P747" s="221"/>
      <c r="Q747" s="221"/>
    </row>
    <row r="748" spans="1:17" ht="37.5" x14ac:dyDescent="0.2">
      <c r="A748" s="168" t="s">
        <v>810</v>
      </c>
      <c r="B748" s="168" t="s">
        <v>1452</v>
      </c>
      <c r="C748" s="171" t="s">
        <v>1070</v>
      </c>
      <c r="D748" s="221"/>
      <c r="E748" s="221"/>
      <c r="F748" s="221"/>
      <c r="G748" s="221"/>
      <c r="H748" s="221"/>
      <c r="I748" s="221"/>
      <c r="J748" s="221"/>
      <c r="K748" s="221"/>
      <c r="L748" s="221"/>
      <c r="M748" s="221"/>
      <c r="N748" s="221"/>
      <c r="O748" s="221"/>
      <c r="P748" s="221"/>
      <c r="Q748" s="221"/>
    </row>
    <row r="749" spans="1:17" ht="37.5" x14ac:dyDescent="0.2">
      <c r="A749" s="188" t="s">
        <v>599</v>
      </c>
      <c r="B749" s="189" t="s">
        <v>600</v>
      </c>
      <c r="C749" s="170"/>
      <c r="D749" s="223"/>
      <c r="E749" s="223"/>
      <c r="F749" s="223"/>
      <c r="G749" s="223"/>
      <c r="H749" s="223"/>
      <c r="I749" s="223"/>
      <c r="J749" s="223"/>
      <c r="K749" s="223"/>
      <c r="L749" s="223"/>
      <c r="M749" s="223"/>
      <c r="N749" s="223"/>
      <c r="O749" s="223"/>
      <c r="P749" s="223"/>
      <c r="Q749" s="223"/>
    </row>
    <row r="750" spans="1:17" ht="37.5" x14ac:dyDescent="0.2">
      <c r="A750" s="103" t="s">
        <v>604</v>
      </c>
      <c r="B750" s="103" t="s">
        <v>601</v>
      </c>
      <c r="C750" s="171"/>
      <c r="D750" s="221"/>
      <c r="E750" s="221"/>
      <c r="F750" s="221"/>
      <c r="G750" s="221"/>
      <c r="H750" s="221"/>
      <c r="I750" s="221"/>
      <c r="J750" s="221"/>
      <c r="K750" s="221"/>
      <c r="L750" s="221"/>
      <c r="M750" s="221"/>
      <c r="N750" s="221"/>
      <c r="O750" s="221"/>
      <c r="P750" s="221"/>
      <c r="Q750" s="221"/>
    </row>
    <row r="751" spans="1:17" ht="56.25" x14ac:dyDescent="0.2">
      <c r="A751" s="103" t="s">
        <v>605</v>
      </c>
      <c r="B751" s="103" t="s">
        <v>602</v>
      </c>
      <c r="C751" s="171"/>
      <c r="D751" s="221"/>
      <c r="E751" s="221"/>
      <c r="F751" s="221"/>
      <c r="G751" s="221"/>
      <c r="H751" s="221"/>
      <c r="I751" s="221"/>
      <c r="J751" s="221"/>
      <c r="K751" s="221"/>
      <c r="L751" s="221"/>
      <c r="M751" s="221"/>
      <c r="N751" s="221"/>
      <c r="O751" s="221"/>
      <c r="P751" s="221"/>
      <c r="Q751" s="221"/>
    </row>
    <row r="752" spans="1:17" ht="37.5" x14ac:dyDescent="0.2">
      <c r="A752" s="103" t="s">
        <v>606</v>
      </c>
      <c r="B752" s="103" t="s">
        <v>603</v>
      </c>
      <c r="C752" s="171"/>
      <c r="D752" s="221"/>
      <c r="E752" s="221"/>
      <c r="F752" s="221"/>
      <c r="G752" s="221"/>
      <c r="H752" s="221"/>
      <c r="I752" s="221"/>
      <c r="J752" s="221"/>
      <c r="K752" s="221"/>
      <c r="L752" s="221"/>
      <c r="M752" s="221"/>
      <c r="N752" s="221"/>
      <c r="O752" s="221"/>
      <c r="P752" s="221"/>
      <c r="Q752" s="221"/>
    </row>
    <row r="753" spans="1:17" ht="37.5" x14ac:dyDescent="0.2">
      <c r="A753" s="188" t="s">
        <v>607</v>
      </c>
      <c r="B753" s="189" t="s">
        <v>608</v>
      </c>
      <c r="C753" s="170"/>
      <c r="D753" s="223"/>
      <c r="E753" s="223"/>
      <c r="F753" s="223"/>
      <c r="G753" s="223"/>
      <c r="H753" s="223"/>
      <c r="I753" s="223"/>
      <c r="J753" s="223"/>
      <c r="K753" s="223"/>
      <c r="L753" s="223"/>
      <c r="M753" s="223"/>
      <c r="N753" s="223"/>
      <c r="O753" s="223"/>
      <c r="P753" s="223"/>
      <c r="Q753" s="223"/>
    </row>
    <row r="754" spans="1:17" ht="56.25" x14ac:dyDescent="0.2">
      <c r="A754" s="103" t="s">
        <v>611</v>
      </c>
      <c r="B754" s="103" t="s">
        <v>609</v>
      </c>
      <c r="C754" s="171"/>
      <c r="D754" s="221"/>
      <c r="E754" s="221"/>
      <c r="F754" s="221"/>
      <c r="G754" s="221"/>
      <c r="H754" s="221"/>
      <c r="I754" s="221"/>
      <c r="J754" s="221"/>
      <c r="K754" s="221"/>
      <c r="L754" s="221"/>
      <c r="M754" s="221"/>
      <c r="N754" s="221"/>
      <c r="O754" s="221"/>
      <c r="P754" s="221"/>
      <c r="Q754" s="221"/>
    </row>
    <row r="755" spans="1:17" ht="56.25" x14ac:dyDescent="0.2">
      <c r="A755" s="103" t="s">
        <v>612</v>
      </c>
      <c r="B755" s="103" t="s">
        <v>610</v>
      </c>
      <c r="C755" s="171"/>
      <c r="D755" s="221"/>
      <c r="E755" s="221"/>
      <c r="F755" s="221"/>
      <c r="G755" s="221"/>
      <c r="H755" s="221"/>
      <c r="I755" s="221"/>
      <c r="J755" s="221"/>
      <c r="K755" s="221"/>
      <c r="L755" s="221"/>
      <c r="M755" s="221"/>
      <c r="N755" s="221"/>
      <c r="O755" s="221"/>
      <c r="P755" s="221"/>
      <c r="Q755" s="221"/>
    </row>
    <row r="756" spans="1:17" ht="37.5" x14ac:dyDescent="0.2">
      <c r="A756" s="168" t="s">
        <v>810</v>
      </c>
      <c r="B756" s="168" t="s">
        <v>940</v>
      </c>
      <c r="C756" s="171" t="s">
        <v>923</v>
      </c>
      <c r="D756" s="221"/>
      <c r="E756" s="221"/>
      <c r="F756" s="221"/>
      <c r="G756" s="221"/>
      <c r="H756" s="221"/>
      <c r="I756" s="221"/>
      <c r="J756" s="221"/>
      <c r="K756" s="221"/>
      <c r="L756" s="221"/>
      <c r="M756" s="221"/>
      <c r="N756" s="221"/>
      <c r="O756" s="221"/>
      <c r="P756" s="221"/>
      <c r="Q756" s="221"/>
    </row>
    <row r="757" spans="1:17" ht="56.25" x14ac:dyDescent="0.2">
      <c r="A757" s="168" t="s">
        <v>810</v>
      </c>
      <c r="B757" s="168" t="s">
        <v>1444</v>
      </c>
      <c r="C757" s="171" t="s">
        <v>970</v>
      </c>
      <c r="D757" s="221"/>
      <c r="E757" s="221"/>
      <c r="F757" s="221"/>
      <c r="G757" s="221"/>
      <c r="H757" s="221"/>
      <c r="I757" s="221"/>
      <c r="J757" s="221"/>
      <c r="K757" s="221"/>
      <c r="L757" s="221"/>
      <c r="M757" s="221"/>
      <c r="N757" s="221"/>
      <c r="O757" s="221"/>
      <c r="P757" s="221"/>
      <c r="Q757" s="221"/>
    </row>
    <row r="758" spans="1:17" ht="37.5" x14ac:dyDescent="0.2">
      <c r="A758" s="190" t="s">
        <v>613</v>
      </c>
      <c r="B758" s="191" t="s">
        <v>616</v>
      </c>
      <c r="C758" s="192"/>
      <c r="D758" s="224"/>
      <c r="E758" s="224"/>
      <c r="F758" s="224"/>
      <c r="G758" s="224"/>
      <c r="H758" s="224"/>
      <c r="I758" s="224"/>
      <c r="J758" s="224"/>
      <c r="K758" s="224"/>
      <c r="L758" s="224"/>
      <c r="M758" s="224"/>
      <c r="N758" s="224"/>
      <c r="O758" s="224"/>
      <c r="P758" s="224"/>
      <c r="Q758" s="224"/>
    </row>
    <row r="759" spans="1:17" ht="37.5" x14ac:dyDescent="0.2">
      <c r="A759" s="185" t="s">
        <v>614</v>
      </c>
      <c r="B759" s="186" t="s">
        <v>617</v>
      </c>
      <c r="C759" s="187"/>
      <c r="D759" s="225"/>
      <c r="E759" s="225"/>
      <c r="F759" s="225"/>
      <c r="G759" s="225"/>
      <c r="H759" s="225"/>
      <c r="I759" s="225"/>
      <c r="J759" s="225"/>
      <c r="K759" s="225"/>
      <c r="L759" s="225"/>
      <c r="M759" s="225"/>
      <c r="N759" s="225"/>
      <c r="O759" s="225"/>
      <c r="P759" s="225"/>
      <c r="Q759" s="225"/>
    </row>
    <row r="760" spans="1:17" ht="18.75" x14ac:dyDescent="0.2">
      <c r="A760" s="188" t="s">
        <v>615</v>
      </c>
      <c r="B760" s="189" t="s">
        <v>618</v>
      </c>
      <c r="C760" s="170"/>
      <c r="D760" s="223"/>
      <c r="E760" s="223"/>
      <c r="F760" s="223"/>
      <c r="G760" s="223"/>
      <c r="H760" s="223"/>
      <c r="I760" s="223"/>
      <c r="J760" s="223"/>
      <c r="K760" s="223"/>
      <c r="L760" s="223"/>
      <c r="M760" s="223"/>
      <c r="N760" s="223"/>
      <c r="O760" s="223"/>
      <c r="P760" s="223"/>
      <c r="Q760" s="223"/>
    </row>
    <row r="761" spans="1:17" ht="37.5" x14ac:dyDescent="0.2">
      <c r="A761" s="103" t="s">
        <v>622</v>
      </c>
      <c r="B761" s="103" t="s">
        <v>619</v>
      </c>
      <c r="C761" s="171"/>
      <c r="D761" s="221"/>
      <c r="E761" s="221"/>
      <c r="F761" s="221"/>
      <c r="G761" s="221"/>
      <c r="H761" s="221"/>
      <c r="I761" s="221"/>
      <c r="J761" s="221"/>
      <c r="K761" s="221"/>
      <c r="L761" s="221"/>
      <c r="M761" s="221"/>
      <c r="N761" s="221"/>
      <c r="O761" s="221"/>
      <c r="P761" s="221"/>
      <c r="Q761" s="221"/>
    </row>
    <row r="762" spans="1:17" ht="75" x14ac:dyDescent="0.2">
      <c r="A762" s="103" t="s">
        <v>623</v>
      </c>
      <c r="B762" s="103" t="s">
        <v>620</v>
      </c>
      <c r="C762" s="171"/>
      <c r="D762" s="221"/>
      <c r="E762" s="221"/>
      <c r="F762" s="221"/>
      <c r="G762" s="221"/>
      <c r="H762" s="221"/>
      <c r="I762" s="221"/>
      <c r="J762" s="221"/>
      <c r="K762" s="221"/>
      <c r="L762" s="221"/>
      <c r="M762" s="221"/>
      <c r="N762" s="221"/>
      <c r="O762" s="221"/>
      <c r="P762" s="221"/>
      <c r="Q762" s="221"/>
    </row>
    <row r="763" spans="1:17" ht="37.5" x14ac:dyDescent="0.2">
      <c r="A763" s="168" t="s">
        <v>810</v>
      </c>
      <c r="B763" s="168" t="s">
        <v>1414</v>
      </c>
      <c r="C763" s="171" t="s">
        <v>870</v>
      </c>
      <c r="D763" s="221"/>
      <c r="E763" s="221"/>
      <c r="F763" s="221"/>
      <c r="G763" s="221"/>
      <c r="H763" s="221"/>
      <c r="I763" s="221"/>
      <c r="J763" s="221"/>
      <c r="K763" s="221"/>
      <c r="L763" s="221"/>
      <c r="M763" s="221"/>
      <c r="N763" s="221"/>
      <c r="O763" s="221"/>
      <c r="P763" s="221"/>
      <c r="Q763" s="221"/>
    </row>
    <row r="764" spans="1:17" ht="37.5" x14ac:dyDescent="0.2">
      <c r="A764" s="103" t="s">
        <v>624</v>
      </c>
      <c r="B764" s="103" t="s">
        <v>621</v>
      </c>
      <c r="C764" s="171"/>
      <c r="D764" s="221"/>
      <c r="E764" s="221"/>
      <c r="F764" s="221"/>
      <c r="G764" s="221"/>
      <c r="H764" s="221"/>
      <c r="I764" s="221"/>
      <c r="J764" s="221"/>
      <c r="K764" s="221"/>
      <c r="L764" s="221"/>
      <c r="M764" s="221"/>
      <c r="N764" s="221"/>
      <c r="O764" s="221"/>
      <c r="P764" s="221"/>
      <c r="Q764" s="221"/>
    </row>
    <row r="765" spans="1:17" ht="37.5" x14ac:dyDescent="0.2">
      <c r="A765" s="188" t="s">
        <v>625</v>
      </c>
      <c r="B765" s="189" t="s">
        <v>626</v>
      </c>
      <c r="C765" s="170"/>
      <c r="D765" s="223"/>
      <c r="E765" s="223"/>
      <c r="F765" s="223"/>
      <c r="G765" s="223"/>
      <c r="H765" s="223"/>
      <c r="I765" s="223"/>
      <c r="J765" s="223"/>
      <c r="K765" s="223"/>
      <c r="L765" s="223"/>
      <c r="M765" s="223"/>
      <c r="N765" s="223"/>
      <c r="O765" s="223"/>
      <c r="P765" s="223"/>
      <c r="Q765" s="223"/>
    </row>
    <row r="766" spans="1:17" ht="18.75" x14ac:dyDescent="0.2">
      <c r="A766" s="103" t="s">
        <v>630</v>
      </c>
      <c r="B766" s="103" t="s">
        <v>627</v>
      </c>
      <c r="C766" s="171"/>
      <c r="D766" s="221"/>
      <c r="E766" s="221"/>
      <c r="F766" s="221"/>
      <c r="G766" s="221"/>
      <c r="H766" s="221"/>
      <c r="I766" s="221"/>
      <c r="J766" s="221"/>
      <c r="K766" s="221"/>
      <c r="L766" s="221"/>
      <c r="M766" s="221"/>
      <c r="N766" s="221"/>
      <c r="O766" s="221"/>
      <c r="P766" s="221"/>
      <c r="Q766" s="221"/>
    </row>
    <row r="767" spans="1:17" ht="18.75" x14ac:dyDescent="0.2">
      <c r="A767" s="182" t="s">
        <v>810</v>
      </c>
      <c r="B767" s="168" t="s">
        <v>845</v>
      </c>
      <c r="C767" s="171" t="s">
        <v>812</v>
      </c>
      <c r="D767" s="221"/>
      <c r="E767" s="221"/>
      <c r="F767" s="221"/>
      <c r="G767" s="221"/>
      <c r="H767" s="221"/>
      <c r="I767" s="221"/>
      <c r="J767" s="221"/>
      <c r="K767" s="221"/>
      <c r="L767" s="221"/>
      <c r="M767" s="221"/>
      <c r="N767" s="221"/>
      <c r="O767" s="221"/>
      <c r="P767" s="221"/>
      <c r="Q767" s="221"/>
    </row>
    <row r="768" spans="1:17" ht="18.75" x14ac:dyDescent="0.2">
      <c r="A768" s="103" t="s">
        <v>631</v>
      </c>
      <c r="B768" s="103" t="s">
        <v>628</v>
      </c>
      <c r="C768" s="171"/>
      <c r="D768" s="221"/>
      <c r="E768" s="221"/>
      <c r="F768" s="221"/>
      <c r="G768" s="221"/>
      <c r="H768" s="221"/>
      <c r="I768" s="221"/>
      <c r="J768" s="221"/>
      <c r="K768" s="221"/>
      <c r="L768" s="221"/>
      <c r="M768" s="221"/>
      <c r="N768" s="221"/>
      <c r="O768" s="221"/>
      <c r="P768" s="221"/>
      <c r="Q768" s="221"/>
    </row>
    <row r="769" spans="1:17" ht="18.75" x14ac:dyDescent="0.2">
      <c r="A769" s="168" t="s">
        <v>810</v>
      </c>
      <c r="B769" s="168" t="s">
        <v>816</v>
      </c>
      <c r="C769" s="171" t="s">
        <v>812</v>
      </c>
      <c r="D769" s="221"/>
      <c r="E769" s="221"/>
      <c r="F769" s="221"/>
      <c r="G769" s="221"/>
      <c r="H769" s="221"/>
      <c r="I769" s="221"/>
      <c r="J769" s="221"/>
      <c r="K769" s="221"/>
      <c r="L769" s="221"/>
      <c r="M769" s="221"/>
      <c r="N769" s="221"/>
      <c r="O769" s="221"/>
      <c r="P769" s="221"/>
      <c r="Q769" s="221"/>
    </row>
    <row r="770" spans="1:17" ht="18.75" x14ac:dyDescent="0.2">
      <c r="A770" s="168" t="s">
        <v>810</v>
      </c>
      <c r="B770" s="168" t="s">
        <v>1137</v>
      </c>
      <c r="C770" s="171" t="s">
        <v>1114</v>
      </c>
      <c r="D770" s="221"/>
      <c r="E770" s="221"/>
      <c r="F770" s="221"/>
      <c r="G770" s="221"/>
      <c r="H770" s="221"/>
      <c r="I770" s="221"/>
      <c r="J770" s="221"/>
      <c r="K770" s="221"/>
      <c r="L770" s="221"/>
      <c r="M770" s="221"/>
      <c r="N770" s="221"/>
      <c r="O770" s="221"/>
      <c r="P770" s="221"/>
      <c r="Q770" s="221"/>
    </row>
    <row r="771" spans="1:17" ht="93.75" x14ac:dyDescent="0.2">
      <c r="A771" s="103" t="s">
        <v>632</v>
      </c>
      <c r="B771" s="103" t="s">
        <v>629</v>
      </c>
      <c r="C771" s="171"/>
      <c r="D771" s="221"/>
      <c r="E771" s="221"/>
      <c r="F771" s="221"/>
      <c r="G771" s="221"/>
      <c r="H771" s="221"/>
      <c r="I771" s="221"/>
      <c r="J771" s="221"/>
      <c r="K771" s="221"/>
      <c r="L771" s="221"/>
      <c r="M771" s="221"/>
      <c r="N771" s="221"/>
      <c r="O771" s="221"/>
      <c r="P771" s="221"/>
      <c r="Q771" s="221"/>
    </row>
    <row r="772" spans="1:17" ht="56.25" x14ac:dyDescent="0.2">
      <c r="A772" s="103" t="s">
        <v>1185</v>
      </c>
      <c r="B772" s="103" t="s">
        <v>1186</v>
      </c>
      <c r="C772" s="171"/>
      <c r="D772" s="221"/>
      <c r="E772" s="221"/>
      <c r="F772" s="221"/>
      <c r="G772" s="221"/>
      <c r="H772" s="221"/>
      <c r="I772" s="221"/>
      <c r="J772" s="221"/>
      <c r="K772" s="221"/>
      <c r="L772" s="221"/>
      <c r="M772" s="221"/>
      <c r="N772" s="221"/>
      <c r="O772" s="221"/>
      <c r="P772" s="221"/>
      <c r="Q772" s="221"/>
    </row>
    <row r="773" spans="1:17" ht="18.75" x14ac:dyDescent="0.2">
      <c r="A773" s="168" t="s">
        <v>810</v>
      </c>
      <c r="B773" s="168" t="s">
        <v>1190</v>
      </c>
      <c r="C773" s="171" t="s">
        <v>891</v>
      </c>
      <c r="D773" s="221"/>
      <c r="E773" s="221"/>
      <c r="F773" s="221"/>
      <c r="G773" s="221"/>
      <c r="H773" s="221"/>
      <c r="I773" s="221"/>
      <c r="J773" s="221"/>
      <c r="K773" s="221"/>
      <c r="L773" s="221"/>
      <c r="M773" s="221"/>
      <c r="N773" s="221"/>
      <c r="O773" s="221"/>
      <c r="P773" s="221"/>
      <c r="Q773" s="221"/>
    </row>
    <row r="774" spans="1:17" ht="37.5" x14ac:dyDescent="0.2">
      <c r="A774" s="168" t="s">
        <v>810</v>
      </c>
      <c r="B774" s="168" t="s">
        <v>1187</v>
      </c>
      <c r="C774" s="171" t="s">
        <v>898</v>
      </c>
      <c r="D774" s="221"/>
      <c r="E774" s="221"/>
      <c r="F774" s="221"/>
      <c r="G774" s="221"/>
      <c r="H774" s="221"/>
      <c r="I774" s="221"/>
      <c r="J774" s="221"/>
      <c r="K774" s="221"/>
      <c r="L774" s="221"/>
      <c r="M774" s="221"/>
      <c r="N774" s="221"/>
      <c r="O774" s="221"/>
      <c r="P774" s="221"/>
      <c r="Q774" s="221"/>
    </row>
    <row r="775" spans="1:17" ht="37.5" x14ac:dyDescent="0.2">
      <c r="A775" s="168" t="s">
        <v>810</v>
      </c>
      <c r="B775" s="168" t="s">
        <v>1188</v>
      </c>
      <c r="C775" s="171" t="s">
        <v>1020</v>
      </c>
      <c r="D775" s="221"/>
      <c r="E775" s="221"/>
      <c r="F775" s="221"/>
      <c r="G775" s="221"/>
      <c r="H775" s="221"/>
      <c r="I775" s="221"/>
      <c r="J775" s="221"/>
      <c r="K775" s="221"/>
      <c r="L775" s="221"/>
      <c r="M775" s="221"/>
      <c r="N775" s="221"/>
      <c r="O775" s="221"/>
      <c r="P775" s="221"/>
      <c r="Q775" s="221"/>
    </row>
    <row r="776" spans="1:17" ht="18.75" x14ac:dyDescent="0.2">
      <c r="A776" s="168" t="s">
        <v>810</v>
      </c>
      <c r="B776" s="168" t="s">
        <v>1189</v>
      </c>
      <c r="C776" s="171" t="s">
        <v>1114</v>
      </c>
      <c r="D776" s="221"/>
      <c r="E776" s="221"/>
      <c r="F776" s="221"/>
      <c r="G776" s="221"/>
      <c r="H776" s="221"/>
      <c r="I776" s="221"/>
      <c r="J776" s="221"/>
      <c r="K776" s="221"/>
      <c r="L776" s="221"/>
      <c r="M776" s="221"/>
      <c r="N776" s="221"/>
      <c r="O776" s="221"/>
      <c r="P776" s="221"/>
      <c r="Q776" s="221"/>
    </row>
    <row r="777" spans="1:17" ht="56.25" x14ac:dyDescent="0.2">
      <c r="A777" s="168" t="s">
        <v>810</v>
      </c>
      <c r="B777" s="168" t="s">
        <v>1203</v>
      </c>
      <c r="C777" s="171" t="s">
        <v>812</v>
      </c>
      <c r="D777" s="221"/>
      <c r="E777" s="221"/>
      <c r="F777" s="221"/>
      <c r="G777" s="221"/>
      <c r="H777" s="221"/>
      <c r="I777" s="221"/>
      <c r="J777" s="221"/>
      <c r="K777" s="221"/>
      <c r="L777" s="221"/>
      <c r="M777" s="221"/>
      <c r="N777" s="221"/>
      <c r="O777" s="221"/>
      <c r="P777" s="221"/>
      <c r="Q777" s="221"/>
    </row>
    <row r="778" spans="1:17" ht="37.5" x14ac:dyDescent="0.2">
      <c r="A778" s="168" t="s">
        <v>810</v>
      </c>
      <c r="B778" s="168" t="s">
        <v>1498</v>
      </c>
      <c r="C778" s="171" t="s">
        <v>923</v>
      </c>
      <c r="D778" s="221"/>
      <c r="E778" s="221"/>
      <c r="F778" s="221"/>
      <c r="G778" s="221"/>
      <c r="H778" s="221"/>
      <c r="I778" s="221"/>
      <c r="J778" s="221"/>
      <c r="K778" s="221"/>
      <c r="L778" s="221"/>
      <c r="M778" s="221"/>
      <c r="N778" s="221"/>
      <c r="O778" s="221"/>
      <c r="P778" s="221"/>
      <c r="Q778" s="221"/>
    </row>
    <row r="779" spans="1:17" ht="18.75" x14ac:dyDescent="0.2">
      <c r="A779" s="185" t="s">
        <v>633</v>
      </c>
      <c r="B779" s="186" t="s">
        <v>635</v>
      </c>
      <c r="C779" s="187"/>
      <c r="D779" s="225"/>
      <c r="E779" s="225"/>
      <c r="F779" s="225"/>
      <c r="G779" s="225"/>
      <c r="H779" s="225"/>
      <c r="I779" s="225"/>
      <c r="J779" s="225"/>
      <c r="K779" s="225"/>
      <c r="L779" s="225"/>
      <c r="M779" s="225"/>
      <c r="N779" s="225"/>
      <c r="O779" s="225"/>
      <c r="P779" s="225"/>
      <c r="Q779" s="225"/>
    </row>
    <row r="780" spans="1:17" ht="56.25" x14ac:dyDescent="0.2">
      <c r="A780" s="188" t="s">
        <v>634</v>
      </c>
      <c r="B780" s="189" t="s">
        <v>636</v>
      </c>
      <c r="C780" s="170"/>
      <c r="D780" s="223"/>
      <c r="E780" s="223"/>
      <c r="F780" s="223"/>
      <c r="G780" s="223"/>
      <c r="H780" s="223"/>
      <c r="I780" s="223"/>
      <c r="J780" s="223"/>
      <c r="K780" s="223"/>
      <c r="L780" s="223"/>
      <c r="M780" s="223"/>
      <c r="N780" s="223"/>
      <c r="O780" s="223"/>
      <c r="P780" s="223"/>
      <c r="Q780" s="223"/>
    </row>
    <row r="781" spans="1:17" ht="37.5" x14ac:dyDescent="0.2">
      <c r="A781" s="103" t="s">
        <v>639</v>
      </c>
      <c r="B781" s="103" t="s">
        <v>637</v>
      </c>
      <c r="C781" s="171"/>
      <c r="D781" s="221"/>
      <c r="E781" s="221"/>
      <c r="F781" s="221"/>
      <c r="G781" s="221"/>
      <c r="H781" s="221"/>
      <c r="I781" s="221"/>
      <c r="J781" s="221"/>
      <c r="K781" s="221"/>
      <c r="L781" s="221"/>
      <c r="M781" s="221"/>
      <c r="N781" s="221"/>
      <c r="O781" s="221"/>
      <c r="P781" s="221"/>
      <c r="Q781" s="221"/>
    </row>
    <row r="782" spans="1:17" ht="75" x14ac:dyDescent="0.2">
      <c r="A782" s="103" t="s">
        <v>640</v>
      </c>
      <c r="B782" s="103" t="s">
        <v>638</v>
      </c>
      <c r="C782" s="171"/>
      <c r="D782" s="221"/>
      <c r="E782" s="221"/>
      <c r="F782" s="221"/>
      <c r="G782" s="221"/>
      <c r="H782" s="221"/>
      <c r="I782" s="221"/>
      <c r="J782" s="221"/>
      <c r="K782" s="221"/>
      <c r="L782" s="221"/>
      <c r="M782" s="221"/>
      <c r="N782" s="221"/>
      <c r="O782" s="221"/>
      <c r="P782" s="221"/>
      <c r="Q782" s="221"/>
    </row>
    <row r="783" spans="1:17" ht="37.5" x14ac:dyDescent="0.2">
      <c r="A783" s="188" t="s">
        <v>641</v>
      </c>
      <c r="B783" s="189" t="s">
        <v>642</v>
      </c>
      <c r="C783" s="170"/>
      <c r="D783" s="223"/>
      <c r="E783" s="223"/>
      <c r="F783" s="223"/>
      <c r="G783" s="223"/>
      <c r="H783" s="223"/>
      <c r="I783" s="223"/>
      <c r="J783" s="223"/>
      <c r="K783" s="223"/>
      <c r="L783" s="223"/>
      <c r="M783" s="223"/>
      <c r="N783" s="223"/>
      <c r="O783" s="223"/>
      <c r="P783" s="223"/>
      <c r="Q783" s="223"/>
    </row>
    <row r="784" spans="1:17" ht="37.5" x14ac:dyDescent="0.2">
      <c r="A784" s="103" t="s">
        <v>645</v>
      </c>
      <c r="B784" s="103" t="s">
        <v>643</v>
      </c>
      <c r="C784" s="171"/>
      <c r="D784" s="221"/>
      <c r="E784" s="221"/>
      <c r="F784" s="221"/>
      <c r="G784" s="221"/>
      <c r="H784" s="221"/>
      <c r="I784" s="221"/>
      <c r="J784" s="221"/>
      <c r="K784" s="221"/>
      <c r="L784" s="221"/>
      <c r="M784" s="221"/>
      <c r="N784" s="221"/>
      <c r="O784" s="221"/>
      <c r="P784" s="221"/>
      <c r="Q784" s="221"/>
    </row>
    <row r="785" spans="1:17" ht="37.5" x14ac:dyDescent="0.2">
      <c r="A785" s="103" t="s">
        <v>646</v>
      </c>
      <c r="B785" s="103" t="s">
        <v>644</v>
      </c>
      <c r="C785" s="171"/>
      <c r="D785" s="221"/>
      <c r="E785" s="221"/>
      <c r="F785" s="221"/>
      <c r="G785" s="221"/>
      <c r="H785" s="221"/>
      <c r="I785" s="221"/>
      <c r="J785" s="221"/>
      <c r="K785" s="221"/>
      <c r="L785" s="221"/>
      <c r="M785" s="221"/>
      <c r="N785" s="221"/>
      <c r="O785" s="221"/>
      <c r="P785" s="221"/>
      <c r="Q785" s="221"/>
    </row>
  </sheetData>
  <mergeCells count="311">
    <mergeCell ref="Q684:Q685"/>
    <mergeCell ref="D684:D685"/>
    <mergeCell ref="E684:E685"/>
    <mergeCell ref="F684:F685"/>
    <mergeCell ref="G684:G685"/>
    <mergeCell ref="H684:H685"/>
    <mergeCell ref="I684:I685"/>
    <mergeCell ref="J684:J685"/>
    <mergeCell ref="K684:K685"/>
    <mergeCell ref="L684:L685"/>
    <mergeCell ref="M684:M685"/>
    <mergeCell ref="N684:N685"/>
    <mergeCell ref="O684:O685"/>
    <mergeCell ref="P684:P685"/>
    <mergeCell ref="Q483:Q484"/>
    <mergeCell ref="Q485:Q486"/>
    <mergeCell ref="Q511:Q512"/>
    <mergeCell ref="Q513:Q514"/>
    <mergeCell ref="D591:D592"/>
    <mergeCell ref="E591:E592"/>
    <mergeCell ref="F591:F592"/>
    <mergeCell ref="G591:G592"/>
    <mergeCell ref="H591:H592"/>
    <mergeCell ref="I591:I592"/>
    <mergeCell ref="J591:J592"/>
    <mergeCell ref="K591:K592"/>
    <mergeCell ref="L591:L592"/>
    <mergeCell ref="M591:M592"/>
    <mergeCell ref="N591:N592"/>
    <mergeCell ref="O591:O592"/>
    <mergeCell ref="P591:P592"/>
    <mergeCell ref="Q591:Q592"/>
    <mergeCell ref="N511:N512"/>
    <mergeCell ref="N513:N514"/>
    <mergeCell ref="E511:E512"/>
    <mergeCell ref="E513:E514"/>
    <mergeCell ref="F511:F512"/>
    <mergeCell ref="F513:F514"/>
    <mergeCell ref="G511:G512"/>
    <mergeCell ref="G513:G514"/>
    <mergeCell ref="H511:H512"/>
    <mergeCell ref="H513:H514"/>
    <mergeCell ref="P513:P514"/>
    <mergeCell ref="K511:K512"/>
    <mergeCell ref="K513:K514"/>
    <mergeCell ref="L511:L512"/>
    <mergeCell ref="L513:L514"/>
    <mergeCell ref="M511:M512"/>
    <mergeCell ref="M513:M514"/>
    <mergeCell ref="O513:O514"/>
    <mergeCell ref="P511:P512"/>
    <mergeCell ref="O511:O512"/>
    <mergeCell ref="I511:I512"/>
    <mergeCell ref="I513:I514"/>
    <mergeCell ref="J511:J512"/>
    <mergeCell ref="J513:J514"/>
    <mergeCell ref="N483:N484"/>
    <mergeCell ref="N485:N486"/>
    <mergeCell ref="O483:O484"/>
    <mergeCell ref="O485:O486"/>
    <mergeCell ref="P483:P484"/>
    <mergeCell ref="P485:P486"/>
    <mergeCell ref="K483:K484"/>
    <mergeCell ref="K485:K486"/>
    <mergeCell ref="L483:L484"/>
    <mergeCell ref="L485:L486"/>
    <mergeCell ref="M483:M484"/>
    <mergeCell ref="M485:M486"/>
    <mergeCell ref="Q344:Q345"/>
    <mergeCell ref="Q346:Q347"/>
    <mergeCell ref="D381:D382"/>
    <mergeCell ref="E381:E382"/>
    <mergeCell ref="F381:F382"/>
    <mergeCell ref="G381:G382"/>
    <mergeCell ref="H381:H382"/>
    <mergeCell ref="I381:I382"/>
    <mergeCell ref="J381:J382"/>
    <mergeCell ref="K381:K382"/>
    <mergeCell ref="L381:L382"/>
    <mergeCell ref="M381:M382"/>
    <mergeCell ref="N381:N382"/>
    <mergeCell ref="O381:O382"/>
    <mergeCell ref="P381:P382"/>
    <mergeCell ref="Q381:Q382"/>
    <mergeCell ref="N344:N345"/>
    <mergeCell ref="N346:N347"/>
    <mergeCell ref="O344:O345"/>
    <mergeCell ref="O346:O347"/>
    <mergeCell ref="P344:P345"/>
    <mergeCell ref="P346:P347"/>
    <mergeCell ref="K344:K345"/>
    <mergeCell ref="K346:K347"/>
    <mergeCell ref="L344:L345"/>
    <mergeCell ref="L346:L347"/>
    <mergeCell ref="M344:M345"/>
    <mergeCell ref="M346:M347"/>
    <mergeCell ref="H344:H345"/>
    <mergeCell ref="H346:H347"/>
    <mergeCell ref="I344:I345"/>
    <mergeCell ref="I346:I347"/>
    <mergeCell ref="J344:J345"/>
    <mergeCell ref="J346:J347"/>
    <mergeCell ref="M238:M239"/>
    <mergeCell ref="E344:E345"/>
    <mergeCell ref="E346:E347"/>
    <mergeCell ref="F344:F345"/>
    <mergeCell ref="F346:F347"/>
    <mergeCell ref="G344:G345"/>
    <mergeCell ref="G346:G347"/>
    <mergeCell ref="Q236:Q237"/>
    <mergeCell ref="Q238:Q239"/>
    <mergeCell ref="E286:E287"/>
    <mergeCell ref="F286:F287"/>
    <mergeCell ref="G286:G287"/>
    <mergeCell ref="H286:H287"/>
    <mergeCell ref="I286:I287"/>
    <mergeCell ref="J286:J287"/>
    <mergeCell ref="K286:K287"/>
    <mergeCell ref="M286:M287"/>
    <mergeCell ref="L286:L287"/>
    <mergeCell ref="N286:N287"/>
    <mergeCell ref="O286:O287"/>
    <mergeCell ref="P286:P287"/>
    <mergeCell ref="Q286:Q287"/>
    <mergeCell ref="N236:N237"/>
    <mergeCell ref="N238:N239"/>
    <mergeCell ref="Q188:Q189"/>
    <mergeCell ref="D236:D237"/>
    <mergeCell ref="D238:D239"/>
    <mergeCell ref="E236:E237"/>
    <mergeCell ref="E238:E239"/>
    <mergeCell ref="F236:F237"/>
    <mergeCell ref="F238:F239"/>
    <mergeCell ref="G236:G237"/>
    <mergeCell ref="G238:G239"/>
    <mergeCell ref="H236:H237"/>
    <mergeCell ref="H238:H239"/>
    <mergeCell ref="I236:I237"/>
    <mergeCell ref="I238:I239"/>
    <mergeCell ref="J236:J237"/>
    <mergeCell ref="J238:J239"/>
    <mergeCell ref="K236:K237"/>
    <mergeCell ref="O236:O237"/>
    <mergeCell ref="O238:O239"/>
    <mergeCell ref="P236:P237"/>
    <mergeCell ref="P238:P239"/>
    <mergeCell ref="K238:K239"/>
    <mergeCell ref="L236:L237"/>
    <mergeCell ref="L238:L239"/>
    <mergeCell ref="M236:M237"/>
    <mergeCell ref="N188:N189"/>
    <mergeCell ref="O188:O189"/>
    <mergeCell ref="P188:P189"/>
    <mergeCell ref="J177:J178"/>
    <mergeCell ref="K177:K178"/>
    <mergeCell ref="L177:L178"/>
    <mergeCell ref="M177:M178"/>
    <mergeCell ref="N177:N178"/>
    <mergeCell ref="E177:E178"/>
    <mergeCell ref="F177:F178"/>
    <mergeCell ref="G177:G178"/>
    <mergeCell ref="E188:E189"/>
    <mergeCell ref="F188:F189"/>
    <mergeCell ref="G188:G189"/>
    <mergeCell ref="H188:H189"/>
    <mergeCell ref="I188:I189"/>
    <mergeCell ref="J188:J189"/>
    <mergeCell ref="K188:K189"/>
    <mergeCell ref="L188:L189"/>
    <mergeCell ref="M188:M189"/>
    <mergeCell ref="J131:J132"/>
    <mergeCell ref="K131:K132"/>
    <mergeCell ref="L131:L132"/>
    <mergeCell ref="M131:M132"/>
    <mergeCell ref="N131:N132"/>
    <mergeCell ref="O131:O132"/>
    <mergeCell ref="P131:P132"/>
    <mergeCell ref="Q131:Q132"/>
    <mergeCell ref="O177:O178"/>
    <mergeCell ref="P177:P178"/>
    <mergeCell ref="Q177:Q178"/>
    <mergeCell ref="H483:H484"/>
    <mergeCell ref="H485:H486"/>
    <mergeCell ref="I483:I484"/>
    <mergeCell ref="I485:I486"/>
    <mergeCell ref="J483:J484"/>
    <mergeCell ref="J485:J486"/>
    <mergeCell ref="E483:E484"/>
    <mergeCell ref="E485:E486"/>
    <mergeCell ref="F483:F484"/>
    <mergeCell ref="F485:F486"/>
    <mergeCell ref="G483:G484"/>
    <mergeCell ref="G485:G486"/>
    <mergeCell ref="C513:C514"/>
    <mergeCell ref="C591:C592"/>
    <mergeCell ref="C684:C685"/>
    <mergeCell ref="D109:D110"/>
    <mergeCell ref="D177:D178"/>
    <mergeCell ref="D344:D345"/>
    <mergeCell ref="D346:D347"/>
    <mergeCell ref="D483:D484"/>
    <mergeCell ref="D485:D486"/>
    <mergeCell ref="D286:D287"/>
    <mergeCell ref="D131:D132"/>
    <mergeCell ref="D188:D189"/>
    <mergeCell ref="N4:N5"/>
    <mergeCell ref="N6:N7"/>
    <mergeCell ref="O4:O5"/>
    <mergeCell ref="O6:O7"/>
    <mergeCell ref="P4:P5"/>
    <mergeCell ref="P6:P7"/>
    <mergeCell ref="K4:K5"/>
    <mergeCell ref="J4:J5"/>
    <mergeCell ref="K6:K7"/>
    <mergeCell ref="J6:J7"/>
    <mergeCell ref="Q6:Q7"/>
    <mergeCell ref="C109:C110"/>
    <mergeCell ref="C131:C132"/>
    <mergeCell ref="C177:C178"/>
    <mergeCell ref="E109:E110"/>
    <mergeCell ref="F109:F110"/>
    <mergeCell ref="G109:G110"/>
    <mergeCell ref="H109:H110"/>
    <mergeCell ref="I109:I110"/>
    <mergeCell ref="J109:J110"/>
    <mergeCell ref="K109:K110"/>
    <mergeCell ref="L109:L110"/>
    <mergeCell ref="M109:M110"/>
    <mergeCell ref="N109:N110"/>
    <mergeCell ref="O109:O110"/>
    <mergeCell ref="H177:H178"/>
    <mergeCell ref="I177:I178"/>
    <mergeCell ref="P109:P110"/>
    <mergeCell ref="Q109:Q110"/>
    <mergeCell ref="E131:E132"/>
    <mergeCell ref="F131:F132"/>
    <mergeCell ref="G131:G132"/>
    <mergeCell ref="H131:H132"/>
    <mergeCell ref="I131:I132"/>
    <mergeCell ref="A684:A685"/>
    <mergeCell ref="B684:B685"/>
    <mergeCell ref="C4:C5"/>
    <mergeCell ref="C6:C7"/>
    <mergeCell ref="D4:D5"/>
    <mergeCell ref="D6:D7"/>
    <mergeCell ref="C188:C189"/>
    <mergeCell ref="C236:C237"/>
    <mergeCell ref="C238:C239"/>
    <mergeCell ref="C286:C287"/>
    <mergeCell ref="C344:C345"/>
    <mergeCell ref="C346:C347"/>
    <mergeCell ref="C381:C382"/>
    <mergeCell ref="C483:C484"/>
    <mergeCell ref="C485:C486"/>
    <mergeCell ref="C511:C512"/>
    <mergeCell ref="A513:A514"/>
    <mergeCell ref="B513:B514"/>
    <mergeCell ref="D511:D512"/>
    <mergeCell ref="D513:D514"/>
    <mergeCell ref="A591:A592"/>
    <mergeCell ref="B591:B592"/>
    <mergeCell ref="A483:A484"/>
    <mergeCell ref="B483:B484"/>
    <mergeCell ref="A485:A486"/>
    <mergeCell ref="B485:B486"/>
    <mergeCell ref="A511:A512"/>
    <mergeCell ref="B511:B512"/>
    <mergeCell ref="A346:A347"/>
    <mergeCell ref="B346:B347"/>
    <mergeCell ref="A381:A382"/>
    <mergeCell ref="B381:B382"/>
    <mergeCell ref="I4:I5"/>
    <mergeCell ref="A236:A237"/>
    <mergeCell ref="B236:B237"/>
    <mergeCell ref="A238:A239"/>
    <mergeCell ref="B238:B239"/>
    <mergeCell ref="A286:A287"/>
    <mergeCell ref="B286:B287"/>
    <mergeCell ref="A188:A189"/>
    <mergeCell ref="B188:B189"/>
    <mergeCell ref="A4:A5"/>
    <mergeCell ref="B4:B5"/>
    <mergeCell ref="A6:A7"/>
    <mergeCell ref="B6:B7"/>
    <mergeCell ref="A109:A110"/>
    <mergeCell ref="B109:B110"/>
    <mergeCell ref="I6:I7"/>
    <mergeCell ref="A344:A345"/>
    <mergeCell ref="B344:B345"/>
    <mergeCell ref="A2:A3"/>
    <mergeCell ref="B2:B3"/>
    <mergeCell ref="D2:J2"/>
    <mergeCell ref="K2:Q2"/>
    <mergeCell ref="C2:C3"/>
    <mergeCell ref="A131:A132"/>
    <mergeCell ref="B131:B132"/>
    <mergeCell ref="A177:A178"/>
    <mergeCell ref="B177:B178"/>
    <mergeCell ref="E4:E5"/>
    <mergeCell ref="E6:E7"/>
    <mergeCell ref="F4:F5"/>
    <mergeCell ref="F6:F7"/>
    <mergeCell ref="G4:G5"/>
    <mergeCell ref="G6:G7"/>
    <mergeCell ref="L4:L5"/>
    <mergeCell ref="L6:L7"/>
    <mergeCell ref="M4:M5"/>
    <mergeCell ref="M6:M7"/>
    <mergeCell ref="H4:H5"/>
    <mergeCell ref="H6:H7"/>
    <mergeCell ref="Q4:Q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5"/>
  <sheetViews>
    <sheetView topLeftCell="A76" workbookViewId="0">
      <selection activeCell="P12" sqref="P12"/>
    </sheetView>
  </sheetViews>
  <sheetFormatPr defaultRowHeight="15" x14ac:dyDescent="0.25"/>
  <cols>
    <col min="1" max="1" width="14.5703125" customWidth="1"/>
    <col min="2" max="2" width="12.7109375" customWidth="1"/>
    <col min="3" max="3" width="9.7109375" customWidth="1"/>
    <col min="4" max="4" width="10.140625" customWidth="1"/>
    <col min="5" max="5" width="9.42578125" customWidth="1"/>
    <col min="6" max="6" width="10.28515625" customWidth="1"/>
    <col min="7" max="7" width="11.85546875" customWidth="1"/>
    <col min="8" max="8" width="11.42578125" customWidth="1"/>
    <col min="9" max="9" width="10.85546875" customWidth="1"/>
    <col min="10" max="10" width="10.5703125" customWidth="1"/>
    <col min="12" max="12" width="12.28515625" customWidth="1"/>
    <col min="13" max="13" width="10.85546875" customWidth="1"/>
    <col min="14" max="14" width="11.140625" customWidth="1"/>
    <col min="15" max="15" width="10.140625" customWidth="1"/>
    <col min="16" max="16" width="10.5703125" customWidth="1"/>
    <col min="17" max="17" width="10.85546875" customWidth="1"/>
    <col min="18" max="18" width="10.5703125" customWidth="1"/>
    <col min="19" max="19" width="23.42578125" customWidth="1"/>
    <col min="257" max="257" width="14.5703125" customWidth="1"/>
    <col min="258" max="258" width="12.7109375" customWidth="1"/>
    <col min="259" max="259" width="9.7109375" customWidth="1"/>
    <col min="260" max="260" width="10.140625" customWidth="1"/>
    <col min="261" max="261" width="9.42578125" customWidth="1"/>
    <col min="262" max="262" width="10.28515625" customWidth="1"/>
    <col min="263" max="263" width="11.85546875" customWidth="1"/>
    <col min="264" max="264" width="11.42578125" customWidth="1"/>
    <col min="265" max="265" width="10.85546875" customWidth="1"/>
    <col min="266" max="266" width="10.5703125" customWidth="1"/>
    <col min="268" max="268" width="12.28515625" customWidth="1"/>
    <col min="269" max="269" width="10.85546875" customWidth="1"/>
    <col min="270" max="270" width="11.140625" customWidth="1"/>
    <col min="271" max="271" width="10.140625" customWidth="1"/>
    <col min="272" max="272" width="10.5703125" customWidth="1"/>
    <col min="273" max="273" width="10.85546875" customWidth="1"/>
    <col min="274" max="274" width="10.5703125" customWidth="1"/>
    <col min="275" max="275" width="23.42578125" customWidth="1"/>
    <col min="513" max="513" width="14.5703125" customWidth="1"/>
    <col min="514" max="514" width="12.7109375" customWidth="1"/>
    <col min="515" max="515" width="9.7109375" customWidth="1"/>
    <col min="516" max="516" width="10.140625" customWidth="1"/>
    <col min="517" max="517" width="9.42578125" customWidth="1"/>
    <col min="518" max="518" width="10.28515625" customWidth="1"/>
    <col min="519" max="519" width="11.85546875" customWidth="1"/>
    <col min="520" max="520" width="11.42578125" customWidth="1"/>
    <col min="521" max="521" width="10.85546875" customWidth="1"/>
    <col min="522" max="522" width="10.5703125" customWidth="1"/>
    <col min="524" max="524" width="12.28515625" customWidth="1"/>
    <col min="525" max="525" width="10.85546875" customWidth="1"/>
    <col min="526" max="526" width="11.140625" customWidth="1"/>
    <col min="527" max="527" width="10.140625" customWidth="1"/>
    <col min="528" max="528" width="10.5703125" customWidth="1"/>
    <col min="529" max="529" width="10.85546875" customWidth="1"/>
    <col min="530" max="530" width="10.5703125" customWidth="1"/>
    <col min="531" max="531" width="23.42578125" customWidth="1"/>
    <col min="769" max="769" width="14.5703125" customWidth="1"/>
    <col min="770" max="770" width="12.7109375" customWidth="1"/>
    <col min="771" max="771" width="9.7109375" customWidth="1"/>
    <col min="772" max="772" width="10.140625" customWidth="1"/>
    <col min="773" max="773" width="9.42578125" customWidth="1"/>
    <col min="774" max="774" width="10.28515625" customWidth="1"/>
    <col min="775" max="775" width="11.85546875" customWidth="1"/>
    <col min="776" max="776" width="11.42578125" customWidth="1"/>
    <col min="777" max="777" width="10.85546875" customWidth="1"/>
    <col min="778" max="778" width="10.5703125" customWidth="1"/>
    <col min="780" max="780" width="12.28515625" customWidth="1"/>
    <col min="781" max="781" width="10.85546875" customWidth="1"/>
    <col min="782" max="782" width="11.140625" customWidth="1"/>
    <col min="783" max="783" width="10.140625" customWidth="1"/>
    <col min="784" max="784" width="10.5703125" customWidth="1"/>
    <col min="785" max="785" width="10.85546875" customWidth="1"/>
    <col min="786" max="786" width="10.5703125" customWidth="1"/>
    <col min="787" max="787" width="23.42578125" customWidth="1"/>
    <col min="1025" max="1025" width="14.5703125" customWidth="1"/>
    <col min="1026" max="1026" width="12.7109375" customWidth="1"/>
    <col min="1027" max="1027" width="9.7109375" customWidth="1"/>
    <col min="1028" max="1028" width="10.140625" customWidth="1"/>
    <col min="1029" max="1029" width="9.42578125" customWidth="1"/>
    <col min="1030" max="1030" width="10.28515625" customWidth="1"/>
    <col min="1031" max="1031" width="11.85546875" customWidth="1"/>
    <col min="1032" max="1032" width="11.42578125" customWidth="1"/>
    <col min="1033" max="1033" width="10.85546875" customWidth="1"/>
    <col min="1034" max="1034" width="10.5703125" customWidth="1"/>
    <col min="1036" max="1036" width="12.28515625" customWidth="1"/>
    <col min="1037" max="1037" width="10.85546875" customWidth="1"/>
    <col min="1038" max="1038" width="11.140625" customWidth="1"/>
    <col min="1039" max="1039" width="10.140625" customWidth="1"/>
    <col min="1040" max="1040" width="10.5703125" customWidth="1"/>
    <col min="1041" max="1041" width="10.85546875" customWidth="1"/>
    <col min="1042" max="1042" width="10.5703125" customWidth="1"/>
    <col min="1043" max="1043" width="23.42578125" customWidth="1"/>
    <col min="1281" max="1281" width="14.5703125" customWidth="1"/>
    <col min="1282" max="1282" width="12.7109375" customWidth="1"/>
    <col min="1283" max="1283" width="9.7109375" customWidth="1"/>
    <col min="1284" max="1284" width="10.140625" customWidth="1"/>
    <col min="1285" max="1285" width="9.42578125" customWidth="1"/>
    <col min="1286" max="1286" width="10.28515625" customWidth="1"/>
    <col min="1287" max="1287" width="11.85546875" customWidth="1"/>
    <col min="1288" max="1288" width="11.42578125" customWidth="1"/>
    <col min="1289" max="1289" width="10.85546875" customWidth="1"/>
    <col min="1290" max="1290" width="10.5703125" customWidth="1"/>
    <col min="1292" max="1292" width="12.28515625" customWidth="1"/>
    <col min="1293" max="1293" width="10.85546875" customWidth="1"/>
    <col min="1294" max="1294" width="11.140625" customWidth="1"/>
    <col min="1295" max="1295" width="10.140625" customWidth="1"/>
    <col min="1296" max="1296" width="10.5703125" customWidth="1"/>
    <col min="1297" max="1297" width="10.85546875" customWidth="1"/>
    <col min="1298" max="1298" width="10.5703125" customWidth="1"/>
    <col min="1299" max="1299" width="23.42578125" customWidth="1"/>
    <col min="1537" max="1537" width="14.5703125" customWidth="1"/>
    <col min="1538" max="1538" width="12.7109375" customWidth="1"/>
    <col min="1539" max="1539" width="9.7109375" customWidth="1"/>
    <col min="1540" max="1540" width="10.140625" customWidth="1"/>
    <col min="1541" max="1541" width="9.42578125" customWidth="1"/>
    <col min="1542" max="1542" width="10.28515625" customWidth="1"/>
    <col min="1543" max="1543" width="11.85546875" customWidth="1"/>
    <col min="1544" max="1544" width="11.42578125" customWidth="1"/>
    <col min="1545" max="1545" width="10.85546875" customWidth="1"/>
    <col min="1546" max="1546" width="10.5703125" customWidth="1"/>
    <col min="1548" max="1548" width="12.28515625" customWidth="1"/>
    <col min="1549" max="1549" width="10.85546875" customWidth="1"/>
    <col min="1550" max="1550" width="11.140625" customWidth="1"/>
    <col min="1551" max="1551" width="10.140625" customWidth="1"/>
    <col min="1552" max="1552" width="10.5703125" customWidth="1"/>
    <col min="1553" max="1553" width="10.85546875" customWidth="1"/>
    <col min="1554" max="1554" width="10.5703125" customWidth="1"/>
    <col min="1555" max="1555" width="23.42578125" customWidth="1"/>
    <col min="1793" max="1793" width="14.5703125" customWidth="1"/>
    <col min="1794" max="1794" width="12.7109375" customWidth="1"/>
    <col min="1795" max="1795" width="9.7109375" customWidth="1"/>
    <col min="1796" max="1796" width="10.140625" customWidth="1"/>
    <col min="1797" max="1797" width="9.42578125" customWidth="1"/>
    <col min="1798" max="1798" width="10.28515625" customWidth="1"/>
    <col min="1799" max="1799" width="11.85546875" customWidth="1"/>
    <col min="1800" max="1800" width="11.42578125" customWidth="1"/>
    <col min="1801" max="1801" width="10.85546875" customWidth="1"/>
    <col min="1802" max="1802" width="10.5703125" customWidth="1"/>
    <col min="1804" max="1804" width="12.28515625" customWidth="1"/>
    <col min="1805" max="1805" width="10.85546875" customWidth="1"/>
    <col min="1806" max="1806" width="11.140625" customWidth="1"/>
    <col min="1807" max="1807" width="10.140625" customWidth="1"/>
    <col min="1808" max="1808" width="10.5703125" customWidth="1"/>
    <col min="1809" max="1809" width="10.85546875" customWidth="1"/>
    <col min="1810" max="1810" width="10.5703125" customWidth="1"/>
    <col min="1811" max="1811" width="23.42578125" customWidth="1"/>
    <col min="2049" max="2049" width="14.5703125" customWidth="1"/>
    <col min="2050" max="2050" width="12.7109375" customWidth="1"/>
    <col min="2051" max="2051" width="9.7109375" customWidth="1"/>
    <col min="2052" max="2052" width="10.140625" customWidth="1"/>
    <col min="2053" max="2053" width="9.42578125" customWidth="1"/>
    <col min="2054" max="2054" width="10.28515625" customWidth="1"/>
    <col min="2055" max="2055" width="11.85546875" customWidth="1"/>
    <col min="2056" max="2056" width="11.42578125" customWidth="1"/>
    <col min="2057" max="2057" width="10.85546875" customWidth="1"/>
    <col min="2058" max="2058" width="10.5703125" customWidth="1"/>
    <col min="2060" max="2060" width="12.28515625" customWidth="1"/>
    <col min="2061" max="2061" width="10.85546875" customWidth="1"/>
    <col min="2062" max="2062" width="11.140625" customWidth="1"/>
    <col min="2063" max="2063" width="10.140625" customWidth="1"/>
    <col min="2064" max="2064" width="10.5703125" customWidth="1"/>
    <col min="2065" max="2065" width="10.85546875" customWidth="1"/>
    <col min="2066" max="2066" width="10.5703125" customWidth="1"/>
    <col min="2067" max="2067" width="23.42578125" customWidth="1"/>
    <col min="2305" max="2305" width="14.5703125" customWidth="1"/>
    <col min="2306" max="2306" width="12.7109375" customWidth="1"/>
    <col min="2307" max="2307" width="9.7109375" customWidth="1"/>
    <col min="2308" max="2308" width="10.140625" customWidth="1"/>
    <col min="2309" max="2309" width="9.42578125" customWidth="1"/>
    <col min="2310" max="2310" width="10.28515625" customWidth="1"/>
    <col min="2311" max="2311" width="11.85546875" customWidth="1"/>
    <col min="2312" max="2312" width="11.42578125" customWidth="1"/>
    <col min="2313" max="2313" width="10.85546875" customWidth="1"/>
    <col min="2314" max="2314" width="10.5703125" customWidth="1"/>
    <col min="2316" max="2316" width="12.28515625" customWidth="1"/>
    <col min="2317" max="2317" width="10.85546875" customWidth="1"/>
    <col min="2318" max="2318" width="11.140625" customWidth="1"/>
    <col min="2319" max="2319" width="10.140625" customWidth="1"/>
    <col min="2320" max="2320" width="10.5703125" customWidth="1"/>
    <col min="2321" max="2321" width="10.85546875" customWidth="1"/>
    <col min="2322" max="2322" width="10.5703125" customWidth="1"/>
    <col min="2323" max="2323" width="23.42578125" customWidth="1"/>
    <col min="2561" max="2561" width="14.5703125" customWidth="1"/>
    <col min="2562" max="2562" width="12.7109375" customWidth="1"/>
    <col min="2563" max="2563" width="9.7109375" customWidth="1"/>
    <col min="2564" max="2564" width="10.140625" customWidth="1"/>
    <col min="2565" max="2565" width="9.42578125" customWidth="1"/>
    <col min="2566" max="2566" width="10.28515625" customWidth="1"/>
    <col min="2567" max="2567" width="11.85546875" customWidth="1"/>
    <col min="2568" max="2568" width="11.42578125" customWidth="1"/>
    <col min="2569" max="2569" width="10.85546875" customWidth="1"/>
    <col min="2570" max="2570" width="10.5703125" customWidth="1"/>
    <col min="2572" max="2572" width="12.28515625" customWidth="1"/>
    <col min="2573" max="2573" width="10.85546875" customWidth="1"/>
    <col min="2574" max="2574" width="11.140625" customWidth="1"/>
    <col min="2575" max="2575" width="10.140625" customWidth="1"/>
    <col min="2576" max="2576" width="10.5703125" customWidth="1"/>
    <col min="2577" max="2577" width="10.85546875" customWidth="1"/>
    <col min="2578" max="2578" width="10.5703125" customWidth="1"/>
    <col min="2579" max="2579" width="23.42578125" customWidth="1"/>
    <col min="2817" max="2817" width="14.5703125" customWidth="1"/>
    <col min="2818" max="2818" width="12.7109375" customWidth="1"/>
    <col min="2819" max="2819" width="9.7109375" customWidth="1"/>
    <col min="2820" max="2820" width="10.140625" customWidth="1"/>
    <col min="2821" max="2821" width="9.42578125" customWidth="1"/>
    <col min="2822" max="2822" width="10.28515625" customWidth="1"/>
    <col min="2823" max="2823" width="11.85546875" customWidth="1"/>
    <col min="2824" max="2824" width="11.42578125" customWidth="1"/>
    <col min="2825" max="2825" width="10.85546875" customWidth="1"/>
    <col min="2826" max="2826" width="10.5703125" customWidth="1"/>
    <col min="2828" max="2828" width="12.28515625" customWidth="1"/>
    <col min="2829" max="2829" width="10.85546875" customWidth="1"/>
    <col min="2830" max="2830" width="11.140625" customWidth="1"/>
    <col min="2831" max="2831" width="10.140625" customWidth="1"/>
    <col min="2832" max="2832" width="10.5703125" customWidth="1"/>
    <col min="2833" max="2833" width="10.85546875" customWidth="1"/>
    <col min="2834" max="2834" width="10.5703125" customWidth="1"/>
    <col min="2835" max="2835" width="23.42578125" customWidth="1"/>
    <col min="3073" max="3073" width="14.5703125" customWidth="1"/>
    <col min="3074" max="3074" width="12.7109375" customWidth="1"/>
    <col min="3075" max="3075" width="9.7109375" customWidth="1"/>
    <col min="3076" max="3076" width="10.140625" customWidth="1"/>
    <col min="3077" max="3077" width="9.42578125" customWidth="1"/>
    <col min="3078" max="3078" width="10.28515625" customWidth="1"/>
    <col min="3079" max="3079" width="11.85546875" customWidth="1"/>
    <col min="3080" max="3080" width="11.42578125" customWidth="1"/>
    <col min="3081" max="3081" width="10.85546875" customWidth="1"/>
    <col min="3082" max="3082" width="10.5703125" customWidth="1"/>
    <col min="3084" max="3084" width="12.28515625" customWidth="1"/>
    <col min="3085" max="3085" width="10.85546875" customWidth="1"/>
    <col min="3086" max="3086" width="11.140625" customWidth="1"/>
    <col min="3087" max="3087" width="10.140625" customWidth="1"/>
    <col min="3088" max="3088" width="10.5703125" customWidth="1"/>
    <col min="3089" max="3089" width="10.85546875" customWidth="1"/>
    <col min="3090" max="3090" width="10.5703125" customWidth="1"/>
    <col min="3091" max="3091" width="23.42578125" customWidth="1"/>
    <col min="3329" max="3329" width="14.5703125" customWidth="1"/>
    <col min="3330" max="3330" width="12.7109375" customWidth="1"/>
    <col min="3331" max="3331" width="9.7109375" customWidth="1"/>
    <col min="3332" max="3332" width="10.140625" customWidth="1"/>
    <col min="3333" max="3333" width="9.42578125" customWidth="1"/>
    <col min="3334" max="3334" width="10.28515625" customWidth="1"/>
    <col min="3335" max="3335" width="11.85546875" customWidth="1"/>
    <col min="3336" max="3336" width="11.42578125" customWidth="1"/>
    <col min="3337" max="3337" width="10.85546875" customWidth="1"/>
    <col min="3338" max="3338" width="10.5703125" customWidth="1"/>
    <col min="3340" max="3340" width="12.28515625" customWidth="1"/>
    <col min="3341" max="3341" width="10.85546875" customWidth="1"/>
    <col min="3342" max="3342" width="11.140625" customWidth="1"/>
    <col min="3343" max="3343" width="10.140625" customWidth="1"/>
    <col min="3344" max="3344" width="10.5703125" customWidth="1"/>
    <col min="3345" max="3345" width="10.85546875" customWidth="1"/>
    <col min="3346" max="3346" width="10.5703125" customWidth="1"/>
    <col min="3347" max="3347" width="23.42578125" customWidth="1"/>
    <col min="3585" max="3585" width="14.5703125" customWidth="1"/>
    <col min="3586" max="3586" width="12.7109375" customWidth="1"/>
    <col min="3587" max="3587" width="9.7109375" customWidth="1"/>
    <col min="3588" max="3588" width="10.140625" customWidth="1"/>
    <col min="3589" max="3589" width="9.42578125" customWidth="1"/>
    <col min="3590" max="3590" width="10.28515625" customWidth="1"/>
    <col min="3591" max="3591" width="11.85546875" customWidth="1"/>
    <col min="3592" max="3592" width="11.42578125" customWidth="1"/>
    <col min="3593" max="3593" width="10.85546875" customWidth="1"/>
    <col min="3594" max="3594" width="10.5703125" customWidth="1"/>
    <col min="3596" max="3596" width="12.28515625" customWidth="1"/>
    <col min="3597" max="3597" width="10.85546875" customWidth="1"/>
    <col min="3598" max="3598" width="11.140625" customWidth="1"/>
    <col min="3599" max="3599" width="10.140625" customWidth="1"/>
    <col min="3600" max="3600" width="10.5703125" customWidth="1"/>
    <col min="3601" max="3601" width="10.85546875" customWidth="1"/>
    <col min="3602" max="3602" width="10.5703125" customWidth="1"/>
    <col min="3603" max="3603" width="23.42578125" customWidth="1"/>
    <col min="3841" max="3841" width="14.5703125" customWidth="1"/>
    <col min="3842" max="3842" width="12.7109375" customWidth="1"/>
    <col min="3843" max="3843" width="9.7109375" customWidth="1"/>
    <col min="3844" max="3844" width="10.140625" customWidth="1"/>
    <col min="3845" max="3845" width="9.42578125" customWidth="1"/>
    <col min="3846" max="3846" width="10.28515625" customWidth="1"/>
    <col min="3847" max="3847" width="11.85546875" customWidth="1"/>
    <col min="3848" max="3848" width="11.42578125" customWidth="1"/>
    <col min="3849" max="3849" width="10.85546875" customWidth="1"/>
    <col min="3850" max="3850" width="10.5703125" customWidth="1"/>
    <col min="3852" max="3852" width="12.28515625" customWidth="1"/>
    <col min="3853" max="3853" width="10.85546875" customWidth="1"/>
    <col min="3854" max="3854" width="11.140625" customWidth="1"/>
    <col min="3855" max="3855" width="10.140625" customWidth="1"/>
    <col min="3856" max="3856" width="10.5703125" customWidth="1"/>
    <col min="3857" max="3857" width="10.85546875" customWidth="1"/>
    <col min="3858" max="3858" width="10.5703125" customWidth="1"/>
    <col min="3859" max="3859" width="23.42578125" customWidth="1"/>
    <col min="4097" max="4097" width="14.5703125" customWidth="1"/>
    <col min="4098" max="4098" width="12.7109375" customWidth="1"/>
    <col min="4099" max="4099" width="9.7109375" customWidth="1"/>
    <col min="4100" max="4100" width="10.140625" customWidth="1"/>
    <col min="4101" max="4101" width="9.42578125" customWidth="1"/>
    <col min="4102" max="4102" width="10.28515625" customWidth="1"/>
    <col min="4103" max="4103" width="11.85546875" customWidth="1"/>
    <col min="4104" max="4104" width="11.42578125" customWidth="1"/>
    <col min="4105" max="4105" width="10.85546875" customWidth="1"/>
    <col min="4106" max="4106" width="10.5703125" customWidth="1"/>
    <col min="4108" max="4108" width="12.28515625" customWidth="1"/>
    <col min="4109" max="4109" width="10.85546875" customWidth="1"/>
    <col min="4110" max="4110" width="11.140625" customWidth="1"/>
    <col min="4111" max="4111" width="10.140625" customWidth="1"/>
    <col min="4112" max="4112" width="10.5703125" customWidth="1"/>
    <col min="4113" max="4113" width="10.85546875" customWidth="1"/>
    <col min="4114" max="4114" width="10.5703125" customWidth="1"/>
    <col min="4115" max="4115" width="23.42578125" customWidth="1"/>
    <col min="4353" max="4353" width="14.5703125" customWidth="1"/>
    <col min="4354" max="4354" width="12.7109375" customWidth="1"/>
    <col min="4355" max="4355" width="9.7109375" customWidth="1"/>
    <col min="4356" max="4356" width="10.140625" customWidth="1"/>
    <col min="4357" max="4357" width="9.42578125" customWidth="1"/>
    <col min="4358" max="4358" width="10.28515625" customWidth="1"/>
    <col min="4359" max="4359" width="11.85546875" customWidth="1"/>
    <col min="4360" max="4360" width="11.42578125" customWidth="1"/>
    <col min="4361" max="4361" width="10.85546875" customWidth="1"/>
    <col min="4362" max="4362" width="10.5703125" customWidth="1"/>
    <col min="4364" max="4364" width="12.28515625" customWidth="1"/>
    <col min="4365" max="4365" width="10.85546875" customWidth="1"/>
    <col min="4366" max="4366" width="11.140625" customWidth="1"/>
    <col min="4367" max="4367" width="10.140625" customWidth="1"/>
    <col min="4368" max="4368" width="10.5703125" customWidth="1"/>
    <col min="4369" max="4369" width="10.85546875" customWidth="1"/>
    <col min="4370" max="4370" width="10.5703125" customWidth="1"/>
    <col min="4371" max="4371" width="23.42578125" customWidth="1"/>
    <col min="4609" max="4609" width="14.5703125" customWidth="1"/>
    <col min="4610" max="4610" width="12.7109375" customWidth="1"/>
    <col min="4611" max="4611" width="9.7109375" customWidth="1"/>
    <col min="4612" max="4612" width="10.140625" customWidth="1"/>
    <col min="4613" max="4613" width="9.42578125" customWidth="1"/>
    <col min="4614" max="4614" width="10.28515625" customWidth="1"/>
    <col min="4615" max="4615" width="11.85546875" customWidth="1"/>
    <col min="4616" max="4616" width="11.42578125" customWidth="1"/>
    <col min="4617" max="4617" width="10.85546875" customWidth="1"/>
    <col min="4618" max="4618" width="10.5703125" customWidth="1"/>
    <col min="4620" max="4620" width="12.28515625" customWidth="1"/>
    <col min="4621" max="4621" width="10.85546875" customWidth="1"/>
    <col min="4622" max="4622" width="11.140625" customWidth="1"/>
    <col min="4623" max="4623" width="10.140625" customWidth="1"/>
    <col min="4624" max="4624" width="10.5703125" customWidth="1"/>
    <col min="4625" max="4625" width="10.85546875" customWidth="1"/>
    <col min="4626" max="4626" width="10.5703125" customWidth="1"/>
    <col min="4627" max="4627" width="23.42578125" customWidth="1"/>
    <col min="4865" max="4865" width="14.5703125" customWidth="1"/>
    <col min="4866" max="4866" width="12.7109375" customWidth="1"/>
    <col min="4867" max="4867" width="9.7109375" customWidth="1"/>
    <col min="4868" max="4868" width="10.140625" customWidth="1"/>
    <col min="4869" max="4869" width="9.42578125" customWidth="1"/>
    <col min="4870" max="4870" width="10.28515625" customWidth="1"/>
    <col min="4871" max="4871" width="11.85546875" customWidth="1"/>
    <col min="4872" max="4872" width="11.42578125" customWidth="1"/>
    <col min="4873" max="4873" width="10.85546875" customWidth="1"/>
    <col min="4874" max="4874" width="10.5703125" customWidth="1"/>
    <col min="4876" max="4876" width="12.28515625" customWidth="1"/>
    <col min="4877" max="4877" width="10.85546875" customWidth="1"/>
    <col min="4878" max="4878" width="11.140625" customWidth="1"/>
    <col min="4879" max="4879" width="10.140625" customWidth="1"/>
    <col min="4880" max="4880" width="10.5703125" customWidth="1"/>
    <col min="4881" max="4881" width="10.85546875" customWidth="1"/>
    <col min="4882" max="4882" width="10.5703125" customWidth="1"/>
    <col min="4883" max="4883" width="23.42578125" customWidth="1"/>
    <col min="5121" max="5121" width="14.5703125" customWidth="1"/>
    <col min="5122" max="5122" width="12.7109375" customWidth="1"/>
    <col min="5123" max="5123" width="9.7109375" customWidth="1"/>
    <col min="5124" max="5124" width="10.140625" customWidth="1"/>
    <col min="5125" max="5125" width="9.42578125" customWidth="1"/>
    <col min="5126" max="5126" width="10.28515625" customWidth="1"/>
    <col min="5127" max="5127" width="11.85546875" customWidth="1"/>
    <col min="5128" max="5128" width="11.42578125" customWidth="1"/>
    <col min="5129" max="5129" width="10.85546875" customWidth="1"/>
    <col min="5130" max="5130" width="10.5703125" customWidth="1"/>
    <col min="5132" max="5132" width="12.28515625" customWidth="1"/>
    <col min="5133" max="5133" width="10.85546875" customWidth="1"/>
    <col min="5134" max="5134" width="11.140625" customWidth="1"/>
    <col min="5135" max="5135" width="10.140625" customWidth="1"/>
    <col min="5136" max="5136" width="10.5703125" customWidth="1"/>
    <col min="5137" max="5137" width="10.85546875" customWidth="1"/>
    <col min="5138" max="5138" width="10.5703125" customWidth="1"/>
    <col min="5139" max="5139" width="23.42578125" customWidth="1"/>
    <col min="5377" max="5377" width="14.5703125" customWidth="1"/>
    <col min="5378" max="5378" width="12.7109375" customWidth="1"/>
    <col min="5379" max="5379" width="9.7109375" customWidth="1"/>
    <col min="5380" max="5380" width="10.140625" customWidth="1"/>
    <col min="5381" max="5381" width="9.42578125" customWidth="1"/>
    <col min="5382" max="5382" width="10.28515625" customWidth="1"/>
    <col min="5383" max="5383" width="11.85546875" customWidth="1"/>
    <col min="5384" max="5384" width="11.42578125" customWidth="1"/>
    <col min="5385" max="5385" width="10.85546875" customWidth="1"/>
    <col min="5386" max="5386" width="10.5703125" customWidth="1"/>
    <col min="5388" max="5388" width="12.28515625" customWidth="1"/>
    <col min="5389" max="5389" width="10.85546875" customWidth="1"/>
    <col min="5390" max="5390" width="11.140625" customWidth="1"/>
    <col min="5391" max="5391" width="10.140625" customWidth="1"/>
    <col min="5392" max="5392" width="10.5703125" customWidth="1"/>
    <col min="5393" max="5393" width="10.85546875" customWidth="1"/>
    <col min="5394" max="5394" width="10.5703125" customWidth="1"/>
    <col min="5395" max="5395" width="23.42578125" customWidth="1"/>
    <col min="5633" max="5633" width="14.5703125" customWidth="1"/>
    <col min="5634" max="5634" width="12.7109375" customWidth="1"/>
    <col min="5635" max="5635" width="9.7109375" customWidth="1"/>
    <col min="5636" max="5636" width="10.140625" customWidth="1"/>
    <col min="5637" max="5637" width="9.42578125" customWidth="1"/>
    <col min="5638" max="5638" width="10.28515625" customWidth="1"/>
    <col min="5639" max="5639" width="11.85546875" customWidth="1"/>
    <col min="5640" max="5640" width="11.42578125" customWidth="1"/>
    <col min="5641" max="5641" width="10.85546875" customWidth="1"/>
    <col min="5642" max="5642" width="10.5703125" customWidth="1"/>
    <col min="5644" max="5644" width="12.28515625" customWidth="1"/>
    <col min="5645" max="5645" width="10.85546875" customWidth="1"/>
    <col min="5646" max="5646" width="11.140625" customWidth="1"/>
    <col min="5647" max="5647" width="10.140625" customWidth="1"/>
    <col min="5648" max="5648" width="10.5703125" customWidth="1"/>
    <col min="5649" max="5649" width="10.85546875" customWidth="1"/>
    <col min="5650" max="5650" width="10.5703125" customWidth="1"/>
    <col min="5651" max="5651" width="23.42578125" customWidth="1"/>
    <col min="5889" max="5889" width="14.5703125" customWidth="1"/>
    <col min="5890" max="5890" width="12.7109375" customWidth="1"/>
    <col min="5891" max="5891" width="9.7109375" customWidth="1"/>
    <col min="5892" max="5892" width="10.140625" customWidth="1"/>
    <col min="5893" max="5893" width="9.42578125" customWidth="1"/>
    <col min="5894" max="5894" width="10.28515625" customWidth="1"/>
    <col min="5895" max="5895" width="11.85546875" customWidth="1"/>
    <col min="5896" max="5896" width="11.42578125" customWidth="1"/>
    <col min="5897" max="5897" width="10.85546875" customWidth="1"/>
    <col min="5898" max="5898" width="10.5703125" customWidth="1"/>
    <col min="5900" max="5900" width="12.28515625" customWidth="1"/>
    <col min="5901" max="5901" width="10.85546875" customWidth="1"/>
    <col min="5902" max="5902" width="11.140625" customWidth="1"/>
    <col min="5903" max="5903" width="10.140625" customWidth="1"/>
    <col min="5904" max="5904" width="10.5703125" customWidth="1"/>
    <col min="5905" max="5905" width="10.85546875" customWidth="1"/>
    <col min="5906" max="5906" width="10.5703125" customWidth="1"/>
    <col min="5907" max="5907" width="23.42578125" customWidth="1"/>
    <col min="6145" max="6145" width="14.5703125" customWidth="1"/>
    <col min="6146" max="6146" width="12.7109375" customWidth="1"/>
    <col min="6147" max="6147" width="9.7109375" customWidth="1"/>
    <col min="6148" max="6148" width="10.140625" customWidth="1"/>
    <col min="6149" max="6149" width="9.42578125" customWidth="1"/>
    <col min="6150" max="6150" width="10.28515625" customWidth="1"/>
    <col min="6151" max="6151" width="11.85546875" customWidth="1"/>
    <col min="6152" max="6152" width="11.42578125" customWidth="1"/>
    <col min="6153" max="6153" width="10.85546875" customWidth="1"/>
    <col min="6154" max="6154" width="10.5703125" customWidth="1"/>
    <col min="6156" max="6156" width="12.28515625" customWidth="1"/>
    <col min="6157" max="6157" width="10.85546875" customWidth="1"/>
    <col min="6158" max="6158" width="11.140625" customWidth="1"/>
    <col min="6159" max="6159" width="10.140625" customWidth="1"/>
    <col min="6160" max="6160" width="10.5703125" customWidth="1"/>
    <col min="6161" max="6161" width="10.85546875" customWidth="1"/>
    <col min="6162" max="6162" width="10.5703125" customWidth="1"/>
    <col min="6163" max="6163" width="23.42578125" customWidth="1"/>
    <col min="6401" max="6401" width="14.5703125" customWidth="1"/>
    <col min="6402" max="6402" width="12.7109375" customWidth="1"/>
    <col min="6403" max="6403" width="9.7109375" customWidth="1"/>
    <col min="6404" max="6404" width="10.140625" customWidth="1"/>
    <col min="6405" max="6405" width="9.42578125" customWidth="1"/>
    <col min="6406" max="6406" width="10.28515625" customWidth="1"/>
    <col min="6407" max="6407" width="11.85546875" customWidth="1"/>
    <col min="6408" max="6408" width="11.42578125" customWidth="1"/>
    <col min="6409" max="6409" width="10.85546875" customWidth="1"/>
    <col min="6410" max="6410" width="10.5703125" customWidth="1"/>
    <col min="6412" max="6412" width="12.28515625" customWidth="1"/>
    <col min="6413" max="6413" width="10.85546875" customWidth="1"/>
    <col min="6414" max="6414" width="11.140625" customWidth="1"/>
    <col min="6415" max="6415" width="10.140625" customWidth="1"/>
    <col min="6416" max="6416" width="10.5703125" customWidth="1"/>
    <col min="6417" max="6417" width="10.85546875" customWidth="1"/>
    <col min="6418" max="6418" width="10.5703125" customWidth="1"/>
    <col min="6419" max="6419" width="23.42578125" customWidth="1"/>
    <col min="6657" max="6657" width="14.5703125" customWidth="1"/>
    <col min="6658" max="6658" width="12.7109375" customWidth="1"/>
    <col min="6659" max="6659" width="9.7109375" customWidth="1"/>
    <col min="6660" max="6660" width="10.140625" customWidth="1"/>
    <col min="6661" max="6661" width="9.42578125" customWidth="1"/>
    <col min="6662" max="6662" width="10.28515625" customWidth="1"/>
    <col min="6663" max="6663" width="11.85546875" customWidth="1"/>
    <col min="6664" max="6664" width="11.42578125" customWidth="1"/>
    <col min="6665" max="6665" width="10.85546875" customWidth="1"/>
    <col min="6666" max="6666" width="10.5703125" customWidth="1"/>
    <col min="6668" max="6668" width="12.28515625" customWidth="1"/>
    <col min="6669" max="6669" width="10.85546875" customWidth="1"/>
    <col min="6670" max="6670" width="11.140625" customWidth="1"/>
    <col min="6671" max="6671" width="10.140625" customWidth="1"/>
    <col min="6672" max="6672" width="10.5703125" customWidth="1"/>
    <col min="6673" max="6673" width="10.85546875" customWidth="1"/>
    <col min="6674" max="6674" width="10.5703125" customWidth="1"/>
    <col min="6675" max="6675" width="23.42578125" customWidth="1"/>
    <col min="6913" max="6913" width="14.5703125" customWidth="1"/>
    <col min="6914" max="6914" width="12.7109375" customWidth="1"/>
    <col min="6915" max="6915" width="9.7109375" customWidth="1"/>
    <col min="6916" max="6916" width="10.140625" customWidth="1"/>
    <col min="6917" max="6917" width="9.42578125" customWidth="1"/>
    <col min="6918" max="6918" width="10.28515625" customWidth="1"/>
    <col min="6919" max="6919" width="11.85546875" customWidth="1"/>
    <col min="6920" max="6920" width="11.42578125" customWidth="1"/>
    <col min="6921" max="6921" width="10.85546875" customWidth="1"/>
    <col min="6922" max="6922" width="10.5703125" customWidth="1"/>
    <col min="6924" max="6924" width="12.28515625" customWidth="1"/>
    <col min="6925" max="6925" width="10.85546875" customWidth="1"/>
    <col min="6926" max="6926" width="11.140625" customWidth="1"/>
    <col min="6927" max="6927" width="10.140625" customWidth="1"/>
    <col min="6928" max="6928" width="10.5703125" customWidth="1"/>
    <col min="6929" max="6929" width="10.85546875" customWidth="1"/>
    <col min="6930" max="6930" width="10.5703125" customWidth="1"/>
    <col min="6931" max="6931" width="23.42578125" customWidth="1"/>
    <col min="7169" max="7169" width="14.5703125" customWidth="1"/>
    <col min="7170" max="7170" width="12.7109375" customWidth="1"/>
    <col min="7171" max="7171" width="9.7109375" customWidth="1"/>
    <col min="7172" max="7172" width="10.140625" customWidth="1"/>
    <col min="7173" max="7173" width="9.42578125" customWidth="1"/>
    <col min="7174" max="7174" width="10.28515625" customWidth="1"/>
    <col min="7175" max="7175" width="11.85546875" customWidth="1"/>
    <col min="7176" max="7176" width="11.42578125" customWidth="1"/>
    <col min="7177" max="7177" width="10.85546875" customWidth="1"/>
    <col min="7178" max="7178" width="10.5703125" customWidth="1"/>
    <col min="7180" max="7180" width="12.28515625" customWidth="1"/>
    <col min="7181" max="7181" width="10.85546875" customWidth="1"/>
    <col min="7182" max="7182" width="11.140625" customWidth="1"/>
    <col min="7183" max="7183" width="10.140625" customWidth="1"/>
    <col min="7184" max="7184" width="10.5703125" customWidth="1"/>
    <col min="7185" max="7185" width="10.85546875" customWidth="1"/>
    <col min="7186" max="7186" width="10.5703125" customWidth="1"/>
    <col min="7187" max="7187" width="23.42578125" customWidth="1"/>
    <col min="7425" max="7425" width="14.5703125" customWidth="1"/>
    <col min="7426" max="7426" width="12.7109375" customWidth="1"/>
    <col min="7427" max="7427" width="9.7109375" customWidth="1"/>
    <col min="7428" max="7428" width="10.140625" customWidth="1"/>
    <col min="7429" max="7429" width="9.42578125" customWidth="1"/>
    <col min="7430" max="7430" width="10.28515625" customWidth="1"/>
    <col min="7431" max="7431" width="11.85546875" customWidth="1"/>
    <col min="7432" max="7432" width="11.42578125" customWidth="1"/>
    <col min="7433" max="7433" width="10.85546875" customWidth="1"/>
    <col min="7434" max="7434" width="10.5703125" customWidth="1"/>
    <col min="7436" max="7436" width="12.28515625" customWidth="1"/>
    <col min="7437" max="7437" width="10.85546875" customWidth="1"/>
    <col min="7438" max="7438" width="11.140625" customWidth="1"/>
    <col min="7439" max="7439" width="10.140625" customWidth="1"/>
    <col min="7440" max="7440" width="10.5703125" customWidth="1"/>
    <col min="7441" max="7441" width="10.85546875" customWidth="1"/>
    <col min="7442" max="7442" width="10.5703125" customWidth="1"/>
    <col min="7443" max="7443" width="23.42578125" customWidth="1"/>
    <col min="7681" max="7681" width="14.5703125" customWidth="1"/>
    <col min="7682" max="7682" width="12.7109375" customWidth="1"/>
    <col min="7683" max="7683" width="9.7109375" customWidth="1"/>
    <col min="7684" max="7684" width="10.140625" customWidth="1"/>
    <col min="7685" max="7685" width="9.42578125" customWidth="1"/>
    <col min="7686" max="7686" width="10.28515625" customWidth="1"/>
    <col min="7687" max="7687" width="11.85546875" customWidth="1"/>
    <col min="7688" max="7688" width="11.42578125" customWidth="1"/>
    <col min="7689" max="7689" width="10.85546875" customWidth="1"/>
    <col min="7690" max="7690" width="10.5703125" customWidth="1"/>
    <col min="7692" max="7692" width="12.28515625" customWidth="1"/>
    <col min="7693" max="7693" width="10.85546875" customWidth="1"/>
    <col min="7694" max="7694" width="11.140625" customWidth="1"/>
    <col min="7695" max="7695" width="10.140625" customWidth="1"/>
    <col min="7696" max="7696" width="10.5703125" customWidth="1"/>
    <col min="7697" max="7697" width="10.85546875" customWidth="1"/>
    <col min="7698" max="7698" width="10.5703125" customWidth="1"/>
    <col min="7699" max="7699" width="23.42578125" customWidth="1"/>
    <col min="7937" max="7937" width="14.5703125" customWidth="1"/>
    <col min="7938" max="7938" width="12.7109375" customWidth="1"/>
    <col min="7939" max="7939" width="9.7109375" customWidth="1"/>
    <col min="7940" max="7940" width="10.140625" customWidth="1"/>
    <col min="7941" max="7941" width="9.42578125" customWidth="1"/>
    <col min="7942" max="7942" width="10.28515625" customWidth="1"/>
    <col min="7943" max="7943" width="11.85546875" customWidth="1"/>
    <col min="7944" max="7944" width="11.42578125" customWidth="1"/>
    <col min="7945" max="7945" width="10.85546875" customWidth="1"/>
    <col min="7946" max="7946" width="10.5703125" customWidth="1"/>
    <col min="7948" max="7948" width="12.28515625" customWidth="1"/>
    <col min="7949" max="7949" width="10.85546875" customWidth="1"/>
    <col min="7950" max="7950" width="11.140625" customWidth="1"/>
    <col min="7951" max="7951" width="10.140625" customWidth="1"/>
    <col min="7952" max="7952" width="10.5703125" customWidth="1"/>
    <col min="7953" max="7953" width="10.85546875" customWidth="1"/>
    <col min="7954" max="7954" width="10.5703125" customWidth="1"/>
    <col min="7955" max="7955" width="23.42578125" customWidth="1"/>
    <col min="8193" max="8193" width="14.5703125" customWidth="1"/>
    <col min="8194" max="8194" width="12.7109375" customWidth="1"/>
    <col min="8195" max="8195" width="9.7109375" customWidth="1"/>
    <col min="8196" max="8196" width="10.140625" customWidth="1"/>
    <col min="8197" max="8197" width="9.42578125" customWidth="1"/>
    <col min="8198" max="8198" width="10.28515625" customWidth="1"/>
    <col min="8199" max="8199" width="11.85546875" customWidth="1"/>
    <col min="8200" max="8200" width="11.42578125" customWidth="1"/>
    <col min="8201" max="8201" width="10.85546875" customWidth="1"/>
    <col min="8202" max="8202" width="10.5703125" customWidth="1"/>
    <col min="8204" max="8204" width="12.28515625" customWidth="1"/>
    <col min="8205" max="8205" width="10.85546875" customWidth="1"/>
    <col min="8206" max="8206" width="11.140625" customWidth="1"/>
    <col min="8207" max="8207" width="10.140625" customWidth="1"/>
    <col min="8208" max="8208" width="10.5703125" customWidth="1"/>
    <col min="8209" max="8209" width="10.85546875" customWidth="1"/>
    <col min="8210" max="8210" width="10.5703125" customWidth="1"/>
    <col min="8211" max="8211" width="23.42578125" customWidth="1"/>
    <col min="8449" max="8449" width="14.5703125" customWidth="1"/>
    <col min="8450" max="8450" width="12.7109375" customWidth="1"/>
    <col min="8451" max="8451" width="9.7109375" customWidth="1"/>
    <col min="8452" max="8452" width="10.140625" customWidth="1"/>
    <col min="8453" max="8453" width="9.42578125" customWidth="1"/>
    <col min="8454" max="8454" width="10.28515625" customWidth="1"/>
    <col min="8455" max="8455" width="11.85546875" customWidth="1"/>
    <col min="8456" max="8456" width="11.42578125" customWidth="1"/>
    <col min="8457" max="8457" width="10.85546875" customWidth="1"/>
    <col min="8458" max="8458" width="10.5703125" customWidth="1"/>
    <col min="8460" max="8460" width="12.28515625" customWidth="1"/>
    <col min="8461" max="8461" width="10.85546875" customWidth="1"/>
    <col min="8462" max="8462" width="11.140625" customWidth="1"/>
    <col min="8463" max="8463" width="10.140625" customWidth="1"/>
    <col min="8464" max="8464" width="10.5703125" customWidth="1"/>
    <col min="8465" max="8465" width="10.85546875" customWidth="1"/>
    <col min="8466" max="8466" width="10.5703125" customWidth="1"/>
    <col min="8467" max="8467" width="23.42578125" customWidth="1"/>
    <col min="8705" max="8705" width="14.5703125" customWidth="1"/>
    <col min="8706" max="8706" width="12.7109375" customWidth="1"/>
    <col min="8707" max="8707" width="9.7109375" customWidth="1"/>
    <col min="8708" max="8708" width="10.140625" customWidth="1"/>
    <col min="8709" max="8709" width="9.42578125" customWidth="1"/>
    <col min="8710" max="8710" width="10.28515625" customWidth="1"/>
    <col min="8711" max="8711" width="11.85546875" customWidth="1"/>
    <col min="8712" max="8712" width="11.42578125" customWidth="1"/>
    <col min="8713" max="8713" width="10.85546875" customWidth="1"/>
    <col min="8714" max="8714" width="10.5703125" customWidth="1"/>
    <col min="8716" max="8716" width="12.28515625" customWidth="1"/>
    <col min="8717" max="8717" width="10.85546875" customWidth="1"/>
    <col min="8718" max="8718" width="11.140625" customWidth="1"/>
    <col min="8719" max="8719" width="10.140625" customWidth="1"/>
    <col min="8720" max="8720" width="10.5703125" customWidth="1"/>
    <col min="8721" max="8721" width="10.85546875" customWidth="1"/>
    <col min="8722" max="8722" width="10.5703125" customWidth="1"/>
    <col min="8723" max="8723" width="23.42578125" customWidth="1"/>
    <col min="8961" max="8961" width="14.5703125" customWidth="1"/>
    <col min="8962" max="8962" width="12.7109375" customWidth="1"/>
    <col min="8963" max="8963" width="9.7109375" customWidth="1"/>
    <col min="8964" max="8964" width="10.140625" customWidth="1"/>
    <col min="8965" max="8965" width="9.42578125" customWidth="1"/>
    <col min="8966" max="8966" width="10.28515625" customWidth="1"/>
    <col min="8967" max="8967" width="11.85546875" customWidth="1"/>
    <col min="8968" max="8968" width="11.42578125" customWidth="1"/>
    <col min="8969" max="8969" width="10.85546875" customWidth="1"/>
    <col min="8970" max="8970" width="10.5703125" customWidth="1"/>
    <col min="8972" max="8972" width="12.28515625" customWidth="1"/>
    <col min="8973" max="8973" width="10.85546875" customWidth="1"/>
    <col min="8974" max="8974" width="11.140625" customWidth="1"/>
    <col min="8975" max="8975" width="10.140625" customWidth="1"/>
    <col min="8976" max="8976" width="10.5703125" customWidth="1"/>
    <col min="8977" max="8977" width="10.85546875" customWidth="1"/>
    <col min="8978" max="8978" width="10.5703125" customWidth="1"/>
    <col min="8979" max="8979" width="23.42578125" customWidth="1"/>
    <col min="9217" max="9217" width="14.5703125" customWidth="1"/>
    <col min="9218" max="9218" width="12.7109375" customWidth="1"/>
    <col min="9219" max="9219" width="9.7109375" customWidth="1"/>
    <col min="9220" max="9220" width="10.140625" customWidth="1"/>
    <col min="9221" max="9221" width="9.42578125" customWidth="1"/>
    <col min="9222" max="9222" width="10.28515625" customWidth="1"/>
    <col min="9223" max="9223" width="11.85546875" customWidth="1"/>
    <col min="9224" max="9224" width="11.42578125" customWidth="1"/>
    <col min="9225" max="9225" width="10.85546875" customWidth="1"/>
    <col min="9226" max="9226" width="10.5703125" customWidth="1"/>
    <col min="9228" max="9228" width="12.28515625" customWidth="1"/>
    <col min="9229" max="9229" width="10.85546875" customWidth="1"/>
    <col min="9230" max="9230" width="11.140625" customWidth="1"/>
    <col min="9231" max="9231" width="10.140625" customWidth="1"/>
    <col min="9232" max="9232" width="10.5703125" customWidth="1"/>
    <col min="9233" max="9233" width="10.85546875" customWidth="1"/>
    <col min="9234" max="9234" width="10.5703125" customWidth="1"/>
    <col min="9235" max="9235" width="23.42578125" customWidth="1"/>
    <col min="9473" max="9473" width="14.5703125" customWidth="1"/>
    <col min="9474" max="9474" width="12.7109375" customWidth="1"/>
    <col min="9475" max="9475" width="9.7109375" customWidth="1"/>
    <col min="9476" max="9476" width="10.140625" customWidth="1"/>
    <col min="9477" max="9477" width="9.42578125" customWidth="1"/>
    <col min="9478" max="9478" width="10.28515625" customWidth="1"/>
    <col min="9479" max="9479" width="11.85546875" customWidth="1"/>
    <col min="9480" max="9480" width="11.42578125" customWidth="1"/>
    <col min="9481" max="9481" width="10.85546875" customWidth="1"/>
    <col min="9482" max="9482" width="10.5703125" customWidth="1"/>
    <col min="9484" max="9484" width="12.28515625" customWidth="1"/>
    <col min="9485" max="9485" width="10.85546875" customWidth="1"/>
    <col min="9486" max="9486" width="11.140625" customWidth="1"/>
    <col min="9487" max="9487" width="10.140625" customWidth="1"/>
    <col min="9488" max="9488" width="10.5703125" customWidth="1"/>
    <col min="9489" max="9489" width="10.85546875" customWidth="1"/>
    <col min="9490" max="9490" width="10.5703125" customWidth="1"/>
    <col min="9491" max="9491" width="23.42578125" customWidth="1"/>
    <col min="9729" max="9729" width="14.5703125" customWidth="1"/>
    <col min="9730" max="9730" width="12.7109375" customWidth="1"/>
    <col min="9731" max="9731" width="9.7109375" customWidth="1"/>
    <col min="9732" max="9732" width="10.140625" customWidth="1"/>
    <col min="9733" max="9733" width="9.42578125" customWidth="1"/>
    <col min="9734" max="9734" width="10.28515625" customWidth="1"/>
    <col min="9735" max="9735" width="11.85546875" customWidth="1"/>
    <col min="9736" max="9736" width="11.42578125" customWidth="1"/>
    <col min="9737" max="9737" width="10.85546875" customWidth="1"/>
    <col min="9738" max="9738" width="10.5703125" customWidth="1"/>
    <col min="9740" max="9740" width="12.28515625" customWidth="1"/>
    <col min="9741" max="9741" width="10.85546875" customWidth="1"/>
    <col min="9742" max="9742" width="11.140625" customWidth="1"/>
    <col min="9743" max="9743" width="10.140625" customWidth="1"/>
    <col min="9744" max="9744" width="10.5703125" customWidth="1"/>
    <col min="9745" max="9745" width="10.85546875" customWidth="1"/>
    <col min="9746" max="9746" width="10.5703125" customWidth="1"/>
    <col min="9747" max="9747" width="23.42578125" customWidth="1"/>
    <col min="9985" max="9985" width="14.5703125" customWidth="1"/>
    <col min="9986" max="9986" width="12.7109375" customWidth="1"/>
    <col min="9987" max="9987" width="9.7109375" customWidth="1"/>
    <col min="9988" max="9988" width="10.140625" customWidth="1"/>
    <col min="9989" max="9989" width="9.42578125" customWidth="1"/>
    <col min="9990" max="9990" width="10.28515625" customWidth="1"/>
    <col min="9991" max="9991" width="11.85546875" customWidth="1"/>
    <col min="9992" max="9992" width="11.42578125" customWidth="1"/>
    <col min="9993" max="9993" width="10.85546875" customWidth="1"/>
    <col min="9994" max="9994" width="10.5703125" customWidth="1"/>
    <col min="9996" max="9996" width="12.28515625" customWidth="1"/>
    <col min="9997" max="9997" width="10.85546875" customWidth="1"/>
    <col min="9998" max="9998" width="11.140625" customWidth="1"/>
    <col min="9999" max="9999" width="10.140625" customWidth="1"/>
    <col min="10000" max="10000" width="10.5703125" customWidth="1"/>
    <col min="10001" max="10001" width="10.85546875" customWidth="1"/>
    <col min="10002" max="10002" width="10.5703125" customWidth="1"/>
    <col min="10003" max="10003" width="23.42578125" customWidth="1"/>
    <col min="10241" max="10241" width="14.5703125" customWidth="1"/>
    <col min="10242" max="10242" width="12.7109375" customWidth="1"/>
    <col min="10243" max="10243" width="9.7109375" customWidth="1"/>
    <col min="10244" max="10244" width="10.140625" customWidth="1"/>
    <col min="10245" max="10245" width="9.42578125" customWidth="1"/>
    <col min="10246" max="10246" width="10.28515625" customWidth="1"/>
    <col min="10247" max="10247" width="11.85546875" customWidth="1"/>
    <col min="10248" max="10248" width="11.42578125" customWidth="1"/>
    <col min="10249" max="10249" width="10.85546875" customWidth="1"/>
    <col min="10250" max="10250" width="10.5703125" customWidth="1"/>
    <col min="10252" max="10252" width="12.28515625" customWidth="1"/>
    <col min="10253" max="10253" width="10.85546875" customWidth="1"/>
    <col min="10254" max="10254" width="11.140625" customWidth="1"/>
    <col min="10255" max="10255" width="10.140625" customWidth="1"/>
    <col min="10256" max="10256" width="10.5703125" customWidth="1"/>
    <col min="10257" max="10257" width="10.85546875" customWidth="1"/>
    <col min="10258" max="10258" width="10.5703125" customWidth="1"/>
    <col min="10259" max="10259" width="23.42578125" customWidth="1"/>
    <col min="10497" max="10497" width="14.5703125" customWidth="1"/>
    <col min="10498" max="10498" width="12.7109375" customWidth="1"/>
    <col min="10499" max="10499" width="9.7109375" customWidth="1"/>
    <col min="10500" max="10500" width="10.140625" customWidth="1"/>
    <col min="10501" max="10501" width="9.42578125" customWidth="1"/>
    <col min="10502" max="10502" width="10.28515625" customWidth="1"/>
    <col min="10503" max="10503" width="11.85546875" customWidth="1"/>
    <col min="10504" max="10504" width="11.42578125" customWidth="1"/>
    <col min="10505" max="10505" width="10.85546875" customWidth="1"/>
    <col min="10506" max="10506" width="10.5703125" customWidth="1"/>
    <col min="10508" max="10508" width="12.28515625" customWidth="1"/>
    <col min="10509" max="10509" width="10.85546875" customWidth="1"/>
    <col min="10510" max="10510" width="11.140625" customWidth="1"/>
    <col min="10511" max="10511" width="10.140625" customWidth="1"/>
    <col min="10512" max="10512" width="10.5703125" customWidth="1"/>
    <col min="10513" max="10513" width="10.85546875" customWidth="1"/>
    <col min="10514" max="10514" width="10.5703125" customWidth="1"/>
    <col min="10515" max="10515" width="23.42578125" customWidth="1"/>
    <col min="10753" max="10753" width="14.5703125" customWidth="1"/>
    <col min="10754" max="10754" width="12.7109375" customWidth="1"/>
    <col min="10755" max="10755" width="9.7109375" customWidth="1"/>
    <col min="10756" max="10756" width="10.140625" customWidth="1"/>
    <col min="10757" max="10757" width="9.42578125" customWidth="1"/>
    <col min="10758" max="10758" width="10.28515625" customWidth="1"/>
    <col min="10759" max="10759" width="11.85546875" customWidth="1"/>
    <col min="10760" max="10760" width="11.42578125" customWidth="1"/>
    <col min="10761" max="10761" width="10.85546875" customWidth="1"/>
    <col min="10762" max="10762" width="10.5703125" customWidth="1"/>
    <col min="10764" max="10764" width="12.28515625" customWidth="1"/>
    <col min="10765" max="10765" width="10.85546875" customWidth="1"/>
    <col min="10766" max="10766" width="11.140625" customWidth="1"/>
    <col min="10767" max="10767" width="10.140625" customWidth="1"/>
    <col min="10768" max="10768" width="10.5703125" customWidth="1"/>
    <col min="10769" max="10769" width="10.85546875" customWidth="1"/>
    <col min="10770" max="10770" width="10.5703125" customWidth="1"/>
    <col min="10771" max="10771" width="23.42578125" customWidth="1"/>
    <col min="11009" max="11009" width="14.5703125" customWidth="1"/>
    <col min="11010" max="11010" width="12.7109375" customWidth="1"/>
    <col min="11011" max="11011" width="9.7109375" customWidth="1"/>
    <col min="11012" max="11012" width="10.140625" customWidth="1"/>
    <col min="11013" max="11013" width="9.42578125" customWidth="1"/>
    <col min="11014" max="11014" width="10.28515625" customWidth="1"/>
    <col min="11015" max="11015" width="11.85546875" customWidth="1"/>
    <col min="11016" max="11016" width="11.42578125" customWidth="1"/>
    <col min="11017" max="11017" width="10.85546875" customWidth="1"/>
    <col min="11018" max="11018" width="10.5703125" customWidth="1"/>
    <col min="11020" max="11020" width="12.28515625" customWidth="1"/>
    <col min="11021" max="11021" width="10.85546875" customWidth="1"/>
    <col min="11022" max="11022" width="11.140625" customWidth="1"/>
    <col min="11023" max="11023" width="10.140625" customWidth="1"/>
    <col min="11024" max="11024" width="10.5703125" customWidth="1"/>
    <col min="11025" max="11025" width="10.85546875" customWidth="1"/>
    <col min="11026" max="11026" width="10.5703125" customWidth="1"/>
    <col min="11027" max="11027" width="23.42578125" customWidth="1"/>
    <col min="11265" max="11265" width="14.5703125" customWidth="1"/>
    <col min="11266" max="11266" width="12.7109375" customWidth="1"/>
    <col min="11267" max="11267" width="9.7109375" customWidth="1"/>
    <col min="11268" max="11268" width="10.140625" customWidth="1"/>
    <col min="11269" max="11269" width="9.42578125" customWidth="1"/>
    <col min="11270" max="11270" width="10.28515625" customWidth="1"/>
    <col min="11271" max="11271" width="11.85546875" customWidth="1"/>
    <col min="11272" max="11272" width="11.42578125" customWidth="1"/>
    <col min="11273" max="11273" width="10.85546875" customWidth="1"/>
    <col min="11274" max="11274" width="10.5703125" customWidth="1"/>
    <col min="11276" max="11276" width="12.28515625" customWidth="1"/>
    <col min="11277" max="11277" width="10.85546875" customWidth="1"/>
    <col min="11278" max="11278" width="11.140625" customWidth="1"/>
    <col min="11279" max="11279" width="10.140625" customWidth="1"/>
    <col min="11280" max="11280" width="10.5703125" customWidth="1"/>
    <col min="11281" max="11281" width="10.85546875" customWidth="1"/>
    <col min="11282" max="11282" width="10.5703125" customWidth="1"/>
    <col min="11283" max="11283" width="23.42578125" customWidth="1"/>
    <col min="11521" max="11521" width="14.5703125" customWidth="1"/>
    <col min="11522" max="11522" width="12.7109375" customWidth="1"/>
    <col min="11523" max="11523" width="9.7109375" customWidth="1"/>
    <col min="11524" max="11524" width="10.140625" customWidth="1"/>
    <col min="11525" max="11525" width="9.42578125" customWidth="1"/>
    <col min="11526" max="11526" width="10.28515625" customWidth="1"/>
    <col min="11527" max="11527" width="11.85546875" customWidth="1"/>
    <col min="11528" max="11528" width="11.42578125" customWidth="1"/>
    <col min="11529" max="11529" width="10.85546875" customWidth="1"/>
    <col min="11530" max="11530" width="10.5703125" customWidth="1"/>
    <col min="11532" max="11532" width="12.28515625" customWidth="1"/>
    <col min="11533" max="11533" width="10.85546875" customWidth="1"/>
    <col min="11534" max="11534" width="11.140625" customWidth="1"/>
    <col min="11535" max="11535" width="10.140625" customWidth="1"/>
    <col min="11536" max="11536" width="10.5703125" customWidth="1"/>
    <col min="11537" max="11537" width="10.85546875" customWidth="1"/>
    <col min="11538" max="11538" width="10.5703125" customWidth="1"/>
    <col min="11539" max="11539" width="23.42578125" customWidth="1"/>
    <col min="11777" max="11777" width="14.5703125" customWidth="1"/>
    <col min="11778" max="11778" width="12.7109375" customWidth="1"/>
    <col min="11779" max="11779" width="9.7109375" customWidth="1"/>
    <col min="11780" max="11780" width="10.140625" customWidth="1"/>
    <col min="11781" max="11781" width="9.42578125" customWidth="1"/>
    <col min="11782" max="11782" width="10.28515625" customWidth="1"/>
    <col min="11783" max="11783" width="11.85546875" customWidth="1"/>
    <col min="11784" max="11784" width="11.42578125" customWidth="1"/>
    <col min="11785" max="11785" width="10.85546875" customWidth="1"/>
    <col min="11786" max="11786" width="10.5703125" customWidth="1"/>
    <col min="11788" max="11788" width="12.28515625" customWidth="1"/>
    <col min="11789" max="11789" width="10.85546875" customWidth="1"/>
    <col min="11790" max="11790" width="11.140625" customWidth="1"/>
    <col min="11791" max="11791" width="10.140625" customWidth="1"/>
    <col min="11792" max="11792" width="10.5703125" customWidth="1"/>
    <col min="11793" max="11793" width="10.85546875" customWidth="1"/>
    <col min="11794" max="11794" width="10.5703125" customWidth="1"/>
    <col min="11795" max="11795" width="23.42578125" customWidth="1"/>
    <col min="12033" max="12033" width="14.5703125" customWidth="1"/>
    <col min="12034" max="12034" width="12.7109375" customWidth="1"/>
    <col min="12035" max="12035" width="9.7109375" customWidth="1"/>
    <col min="12036" max="12036" width="10.140625" customWidth="1"/>
    <col min="12037" max="12037" width="9.42578125" customWidth="1"/>
    <col min="12038" max="12038" width="10.28515625" customWidth="1"/>
    <col min="12039" max="12039" width="11.85546875" customWidth="1"/>
    <col min="12040" max="12040" width="11.42578125" customWidth="1"/>
    <col min="12041" max="12041" width="10.85546875" customWidth="1"/>
    <col min="12042" max="12042" width="10.5703125" customWidth="1"/>
    <col min="12044" max="12044" width="12.28515625" customWidth="1"/>
    <col min="12045" max="12045" width="10.85546875" customWidth="1"/>
    <col min="12046" max="12046" width="11.140625" customWidth="1"/>
    <col min="12047" max="12047" width="10.140625" customWidth="1"/>
    <col min="12048" max="12048" width="10.5703125" customWidth="1"/>
    <col min="12049" max="12049" width="10.85546875" customWidth="1"/>
    <col min="12050" max="12050" width="10.5703125" customWidth="1"/>
    <col min="12051" max="12051" width="23.42578125" customWidth="1"/>
    <col min="12289" max="12289" width="14.5703125" customWidth="1"/>
    <col min="12290" max="12290" width="12.7109375" customWidth="1"/>
    <col min="12291" max="12291" width="9.7109375" customWidth="1"/>
    <col min="12292" max="12292" width="10.140625" customWidth="1"/>
    <col min="12293" max="12293" width="9.42578125" customWidth="1"/>
    <col min="12294" max="12294" width="10.28515625" customWidth="1"/>
    <col min="12295" max="12295" width="11.85546875" customWidth="1"/>
    <col min="12296" max="12296" width="11.42578125" customWidth="1"/>
    <col min="12297" max="12297" width="10.85546875" customWidth="1"/>
    <col min="12298" max="12298" width="10.5703125" customWidth="1"/>
    <col min="12300" max="12300" width="12.28515625" customWidth="1"/>
    <col min="12301" max="12301" width="10.85546875" customWidth="1"/>
    <col min="12302" max="12302" width="11.140625" customWidth="1"/>
    <col min="12303" max="12303" width="10.140625" customWidth="1"/>
    <col min="12304" max="12304" width="10.5703125" customWidth="1"/>
    <col min="12305" max="12305" width="10.85546875" customWidth="1"/>
    <col min="12306" max="12306" width="10.5703125" customWidth="1"/>
    <col min="12307" max="12307" width="23.42578125" customWidth="1"/>
    <col min="12545" max="12545" width="14.5703125" customWidth="1"/>
    <col min="12546" max="12546" width="12.7109375" customWidth="1"/>
    <col min="12547" max="12547" width="9.7109375" customWidth="1"/>
    <col min="12548" max="12548" width="10.140625" customWidth="1"/>
    <col min="12549" max="12549" width="9.42578125" customWidth="1"/>
    <col min="12550" max="12550" width="10.28515625" customWidth="1"/>
    <col min="12551" max="12551" width="11.85546875" customWidth="1"/>
    <col min="12552" max="12552" width="11.42578125" customWidth="1"/>
    <col min="12553" max="12553" width="10.85546875" customWidth="1"/>
    <col min="12554" max="12554" width="10.5703125" customWidth="1"/>
    <col min="12556" max="12556" width="12.28515625" customWidth="1"/>
    <col min="12557" max="12557" width="10.85546875" customWidth="1"/>
    <col min="12558" max="12558" width="11.140625" customWidth="1"/>
    <col min="12559" max="12559" width="10.140625" customWidth="1"/>
    <col min="12560" max="12560" width="10.5703125" customWidth="1"/>
    <col min="12561" max="12561" width="10.85546875" customWidth="1"/>
    <col min="12562" max="12562" width="10.5703125" customWidth="1"/>
    <col min="12563" max="12563" width="23.42578125" customWidth="1"/>
    <col min="12801" max="12801" width="14.5703125" customWidth="1"/>
    <col min="12802" max="12802" width="12.7109375" customWidth="1"/>
    <col min="12803" max="12803" width="9.7109375" customWidth="1"/>
    <col min="12804" max="12804" width="10.140625" customWidth="1"/>
    <col min="12805" max="12805" width="9.42578125" customWidth="1"/>
    <col min="12806" max="12806" width="10.28515625" customWidth="1"/>
    <col min="12807" max="12807" width="11.85546875" customWidth="1"/>
    <col min="12808" max="12808" width="11.42578125" customWidth="1"/>
    <col min="12809" max="12809" width="10.85546875" customWidth="1"/>
    <col min="12810" max="12810" width="10.5703125" customWidth="1"/>
    <col min="12812" max="12812" width="12.28515625" customWidth="1"/>
    <col min="12813" max="12813" width="10.85546875" customWidth="1"/>
    <col min="12814" max="12814" width="11.140625" customWidth="1"/>
    <col min="12815" max="12815" width="10.140625" customWidth="1"/>
    <col min="12816" max="12816" width="10.5703125" customWidth="1"/>
    <col min="12817" max="12817" width="10.85546875" customWidth="1"/>
    <col min="12818" max="12818" width="10.5703125" customWidth="1"/>
    <col min="12819" max="12819" width="23.42578125" customWidth="1"/>
    <col min="13057" max="13057" width="14.5703125" customWidth="1"/>
    <col min="13058" max="13058" width="12.7109375" customWidth="1"/>
    <col min="13059" max="13059" width="9.7109375" customWidth="1"/>
    <col min="13060" max="13060" width="10.140625" customWidth="1"/>
    <col min="13061" max="13061" width="9.42578125" customWidth="1"/>
    <col min="13062" max="13062" width="10.28515625" customWidth="1"/>
    <col min="13063" max="13063" width="11.85546875" customWidth="1"/>
    <col min="13064" max="13064" width="11.42578125" customWidth="1"/>
    <col min="13065" max="13065" width="10.85546875" customWidth="1"/>
    <col min="13066" max="13066" width="10.5703125" customWidth="1"/>
    <col min="13068" max="13068" width="12.28515625" customWidth="1"/>
    <col min="13069" max="13069" width="10.85546875" customWidth="1"/>
    <col min="13070" max="13070" width="11.140625" customWidth="1"/>
    <col min="13071" max="13071" width="10.140625" customWidth="1"/>
    <col min="13072" max="13072" width="10.5703125" customWidth="1"/>
    <col min="13073" max="13073" width="10.85546875" customWidth="1"/>
    <col min="13074" max="13074" width="10.5703125" customWidth="1"/>
    <col min="13075" max="13075" width="23.42578125" customWidth="1"/>
    <col min="13313" max="13313" width="14.5703125" customWidth="1"/>
    <col min="13314" max="13314" width="12.7109375" customWidth="1"/>
    <col min="13315" max="13315" width="9.7109375" customWidth="1"/>
    <col min="13316" max="13316" width="10.140625" customWidth="1"/>
    <col min="13317" max="13317" width="9.42578125" customWidth="1"/>
    <col min="13318" max="13318" width="10.28515625" customWidth="1"/>
    <col min="13319" max="13319" width="11.85546875" customWidth="1"/>
    <col min="13320" max="13320" width="11.42578125" customWidth="1"/>
    <col min="13321" max="13321" width="10.85546875" customWidth="1"/>
    <col min="13322" max="13322" width="10.5703125" customWidth="1"/>
    <col min="13324" max="13324" width="12.28515625" customWidth="1"/>
    <col min="13325" max="13325" width="10.85546875" customWidth="1"/>
    <col min="13326" max="13326" width="11.140625" customWidth="1"/>
    <col min="13327" max="13327" width="10.140625" customWidth="1"/>
    <col min="13328" max="13328" width="10.5703125" customWidth="1"/>
    <col min="13329" max="13329" width="10.85546875" customWidth="1"/>
    <col min="13330" max="13330" width="10.5703125" customWidth="1"/>
    <col min="13331" max="13331" width="23.42578125" customWidth="1"/>
    <col min="13569" max="13569" width="14.5703125" customWidth="1"/>
    <col min="13570" max="13570" width="12.7109375" customWidth="1"/>
    <col min="13571" max="13571" width="9.7109375" customWidth="1"/>
    <col min="13572" max="13572" width="10.140625" customWidth="1"/>
    <col min="13573" max="13573" width="9.42578125" customWidth="1"/>
    <col min="13574" max="13574" width="10.28515625" customWidth="1"/>
    <col min="13575" max="13575" width="11.85546875" customWidth="1"/>
    <col min="13576" max="13576" width="11.42578125" customWidth="1"/>
    <col min="13577" max="13577" width="10.85546875" customWidth="1"/>
    <col min="13578" max="13578" width="10.5703125" customWidth="1"/>
    <col min="13580" max="13580" width="12.28515625" customWidth="1"/>
    <col min="13581" max="13581" width="10.85546875" customWidth="1"/>
    <col min="13582" max="13582" width="11.140625" customWidth="1"/>
    <col min="13583" max="13583" width="10.140625" customWidth="1"/>
    <col min="13584" max="13584" width="10.5703125" customWidth="1"/>
    <col min="13585" max="13585" width="10.85546875" customWidth="1"/>
    <col min="13586" max="13586" width="10.5703125" customWidth="1"/>
    <col min="13587" max="13587" width="23.42578125" customWidth="1"/>
    <col min="13825" max="13825" width="14.5703125" customWidth="1"/>
    <col min="13826" max="13826" width="12.7109375" customWidth="1"/>
    <col min="13827" max="13827" width="9.7109375" customWidth="1"/>
    <col min="13828" max="13828" width="10.140625" customWidth="1"/>
    <col min="13829" max="13829" width="9.42578125" customWidth="1"/>
    <col min="13830" max="13830" width="10.28515625" customWidth="1"/>
    <col min="13831" max="13831" width="11.85546875" customWidth="1"/>
    <col min="13832" max="13832" width="11.42578125" customWidth="1"/>
    <col min="13833" max="13833" width="10.85546875" customWidth="1"/>
    <col min="13834" max="13834" width="10.5703125" customWidth="1"/>
    <col min="13836" max="13836" width="12.28515625" customWidth="1"/>
    <col min="13837" max="13837" width="10.85546875" customWidth="1"/>
    <col min="13838" max="13838" width="11.140625" customWidth="1"/>
    <col min="13839" max="13839" width="10.140625" customWidth="1"/>
    <col min="13840" max="13840" width="10.5703125" customWidth="1"/>
    <col min="13841" max="13841" width="10.85546875" customWidth="1"/>
    <col min="13842" max="13842" width="10.5703125" customWidth="1"/>
    <col min="13843" max="13843" width="23.42578125" customWidth="1"/>
    <col min="14081" max="14081" width="14.5703125" customWidth="1"/>
    <col min="14082" max="14082" width="12.7109375" customWidth="1"/>
    <col min="14083" max="14083" width="9.7109375" customWidth="1"/>
    <col min="14084" max="14084" width="10.140625" customWidth="1"/>
    <col min="14085" max="14085" width="9.42578125" customWidth="1"/>
    <col min="14086" max="14086" width="10.28515625" customWidth="1"/>
    <col min="14087" max="14087" width="11.85546875" customWidth="1"/>
    <col min="14088" max="14088" width="11.42578125" customWidth="1"/>
    <col min="14089" max="14089" width="10.85546875" customWidth="1"/>
    <col min="14090" max="14090" width="10.5703125" customWidth="1"/>
    <col min="14092" max="14092" width="12.28515625" customWidth="1"/>
    <col min="14093" max="14093" width="10.85546875" customWidth="1"/>
    <col min="14094" max="14094" width="11.140625" customWidth="1"/>
    <col min="14095" max="14095" width="10.140625" customWidth="1"/>
    <col min="14096" max="14096" width="10.5703125" customWidth="1"/>
    <col min="14097" max="14097" width="10.85546875" customWidth="1"/>
    <col min="14098" max="14098" width="10.5703125" customWidth="1"/>
    <col min="14099" max="14099" width="23.42578125" customWidth="1"/>
    <col min="14337" max="14337" width="14.5703125" customWidth="1"/>
    <col min="14338" max="14338" width="12.7109375" customWidth="1"/>
    <col min="14339" max="14339" width="9.7109375" customWidth="1"/>
    <col min="14340" max="14340" width="10.140625" customWidth="1"/>
    <col min="14341" max="14341" width="9.42578125" customWidth="1"/>
    <col min="14342" max="14342" width="10.28515625" customWidth="1"/>
    <col min="14343" max="14343" width="11.85546875" customWidth="1"/>
    <col min="14344" max="14344" width="11.42578125" customWidth="1"/>
    <col min="14345" max="14345" width="10.85546875" customWidth="1"/>
    <col min="14346" max="14346" width="10.5703125" customWidth="1"/>
    <col min="14348" max="14348" width="12.28515625" customWidth="1"/>
    <col min="14349" max="14349" width="10.85546875" customWidth="1"/>
    <col min="14350" max="14350" width="11.140625" customWidth="1"/>
    <col min="14351" max="14351" width="10.140625" customWidth="1"/>
    <col min="14352" max="14352" width="10.5703125" customWidth="1"/>
    <col min="14353" max="14353" width="10.85546875" customWidth="1"/>
    <col min="14354" max="14354" width="10.5703125" customWidth="1"/>
    <col min="14355" max="14355" width="23.42578125" customWidth="1"/>
    <col min="14593" max="14593" width="14.5703125" customWidth="1"/>
    <col min="14594" max="14594" width="12.7109375" customWidth="1"/>
    <col min="14595" max="14595" width="9.7109375" customWidth="1"/>
    <col min="14596" max="14596" width="10.140625" customWidth="1"/>
    <col min="14597" max="14597" width="9.42578125" customWidth="1"/>
    <col min="14598" max="14598" width="10.28515625" customWidth="1"/>
    <col min="14599" max="14599" width="11.85546875" customWidth="1"/>
    <col min="14600" max="14600" width="11.42578125" customWidth="1"/>
    <col min="14601" max="14601" width="10.85546875" customWidth="1"/>
    <col min="14602" max="14602" width="10.5703125" customWidth="1"/>
    <col min="14604" max="14604" width="12.28515625" customWidth="1"/>
    <col min="14605" max="14605" width="10.85546875" customWidth="1"/>
    <col min="14606" max="14606" width="11.140625" customWidth="1"/>
    <col min="14607" max="14607" width="10.140625" customWidth="1"/>
    <col min="14608" max="14608" width="10.5703125" customWidth="1"/>
    <col min="14609" max="14609" width="10.85546875" customWidth="1"/>
    <col min="14610" max="14610" width="10.5703125" customWidth="1"/>
    <col min="14611" max="14611" width="23.42578125" customWidth="1"/>
    <col min="14849" max="14849" width="14.5703125" customWidth="1"/>
    <col min="14850" max="14850" width="12.7109375" customWidth="1"/>
    <col min="14851" max="14851" width="9.7109375" customWidth="1"/>
    <col min="14852" max="14852" width="10.140625" customWidth="1"/>
    <col min="14853" max="14853" width="9.42578125" customWidth="1"/>
    <col min="14854" max="14854" width="10.28515625" customWidth="1"/>
    <col min="14855" max="14855" width="11.85546875" customWidth="1"/>
    <col min="14856" max="14856" width="11.42578125" customWidth="1"/>
    <col min="14857" max="14857" width="10.85546875" customWidth="1"/>
    <col min="14858" max="14858" width="10.5703125" customWidth="1"/>
    <col min="14860" max="14860" width="12.28515625" customWidth="1"/>
    <col min="14861" max="14861" width="10.85546875" customWidth="1"/>
    <col min="14862" max="14862" width="11.140625" customWidth="1"/>
    <col min="14863" max="14863" width="10.140625" customWidth="1"/>
    <col min="14864" max="14864" width="10.5703125" customWidth="1"/>
    <col min="14865" max="14865" width="10.85546875" customWidth="1"/>
    <col min="14866" max="14866" width="10.5703125" customWidth="1"/>
    <col min="14867" max="14867" width="23.42578125" customWidth="1"/>
    <col min="15105" max="15105" width="14.5703125" customWidth="1"/>
    <col min="15106" max="15106" width="12.7109375" customWidth="1"/>
    <col min="15107" max="15107" width="9.7109375" customWidth="1"/>
    <col min="15108" max="15108" width="10.140625" customWidth="1"/>
    <col min="15109" max="15109" width="9.42578125" customWidth="1"/>
    <col min="15110" max="15110" width="10.28515625" customWidth="1"/>
    <col min="15111" max="15111" width="11.85546875" customWidth="1"/>
    <col min="15112" max="15112" width="11.42578125" customWidth="1"/>
    <col min="15113" max="15113" width="10.85546875" customWidth="1"/>
    <col min="15114" max="15114" width="10.5703125" customWidth="1"/>
    <col min="15116" max="15116" width="12.28515625" customWidth="1"/>
    <col min="15117" max="15117" width="10.85546875" customWidth="1"/>
    <col min="15118" max="15118" width="11.140625" customWidth="1"/>
    <col min="15119" max="15119" width="10.140625" customWidth="1"/>
    <col min="15120" max="15120" width="10.5703125" customWidth="1"/>
    <col min="15121" max="15121" width="10.85546875" customWidth="1"/>
    <col min="15122" max="15122" width="10.5703125" customWidth="1"/>
    <col min="15123" max="15123" width="23.42578125" customWidth="1"/>
    <col min="15361" max="15361" width="14.5703125" customWidth="1"/>
    <col min="15362" max="15362" width="12.7109375" customWidth="1"/>
    <col min="15363" max="15363" width="9.7109375" customWidth="1"/>
    <col min="15364" max="15364" width="10.140625" customWidth="1"/>
    <col min="15365" max="15365" width="9.42578125" customWidth="1"/>
    <col min="15366" max="15366" width="10.28515625" customWidth="1"/>
    <col min="15367" max="15367" width="11.85546875" customWidth="1"/>
    <col min="15368" max="15368" width="11.42578125" customWidth="1"/>
    <col min="15369" max="15369" width="10.85546875" customWidth="1"/>
    <col min="15370" max="15370" width="10.5703125" customWidth="1"/>
    <col min="15372" max="15372" width="12.28515625" customWidth="1"/>
    <col min="15373" max="15373" width="10.85546875" customWidth="1"/>
    <col min="15374" max="15374" width="11.140625" customWidth="1"/>
    <col min="15375" max="15375" width="10.140625" customWidth="1"/>
    <col min="15376" max="15376" width="10.5703125" customWidth="1"/>
    <col min="15377" max="15377" width="10.85546875" customWidth="1"/>
    <col min="15378" max="15378" width="10.5703125" customWidth="1"/>
    <col min="15379" max="15379" width="23.42578125" customWidth="1"/>
    <col min="15617" max="15617" width="14.5703125" customWidth="1"/>
    <col min="15618" max="15618" width="12.7109375" customWidth="1"/>
    <col min="15619" max="15619" width="9.7109375" customWidth="1"/>
    <col min="15620" max="15620" width="10.140625" customWidth="1"/>
    <col min="15621" max="15621" width="9.42578125" customWidth="1"/>
    <col min="15622" max="15622" width="10.28515625" customWidth="1"/>
    <col min="15623" max="15623" width="11.85546875" customWidth="1"/>
    <col min="15624" max="15624" width="11.42578125" customWidth="1"/>
    <col min="15625" max="15625" width="10.85546875" customWidth="1"/>
    <col min="15626" max="15626" width="10.5703125" customWidth="1"/>
    <col min="15628" max="15628" width="12.28515625" customWidth="1"/>
    <col min="15629" max="15629" width="10.85546875" customWidth="1"/>
    <col min="15630" max="15630" width="11.140625" customWidth="1"/>
    <col min="15631" max="15631" width="10.140625" customWidth="1"/>
    <col min="15632" max="15632" width="10.5703125" customWidth="1"/>
    <col min="15633" max="15633" width="10.85546875" customWidth="1"/>
    <col min="15634" max="15634" width="10.5703125" customWidth="1"/>
    <col min="15635" max="15635" width="23.42578125" customWidth="1"/>
    <col min="15873" max="15873" width="14.5703125" customWidth="1"/>
    <col min="15874" max="15874" width="12.7109375" customWidth="1"/>
    <col min="15875" max="15875" width="9.7109375" customWidth="1"/>
    <col min="15876" max="15876" width="10.140625" customWidth="1"/>
    <col min="15877" max="15877" width="9.42578125" customWidth="1"/>
    <col min="15878" max="15878" width="10.28515625" customWidth="1"/>
    <col min="15879" max="15879" width="11.85546875" customWidth="1"/>
    <col min="15880" max="15880" width="11.42578125" customWidth="1"/>
    <col min="15881" max="15881" width="10.85546875" customWidth="1"/>
    <col min="15882" max="15882" width="10.5703125" customWidth="1"/>
    <col min="15884" max="15884" width="12.28515625" customWidth="1"/>
    <col min="15885" max="15885" width="10.85546875" customWidth="1"/>
    <col min="15886" max="15886" width="11.140625" customWidth="1"/>
    <col min="15887" max="15887" width="10.140625" customWidth="1"/>
    <col min="15888" max="15888" width="10.5703125" customWidth="1"/>
    <col min="15889" max="15889" width="10.85546875" customWidth="1"/>
    <col min="15890" max="15890" width="10.5703125" customWidth="1"/>
    <col min="15891" max="15891" width="23.42578125" customWidth="1"/>
    <col min="16129" max="16129" width="14.5703125" customWidth="1"/>
    <col min="16130" max="16130" width="12.7109375" customWidth="1"/>
    <col min="16131" max="16131" width="9.7109375" customWidth="1"/>
    <col min="16132" max="16132" width="10.140625" customWidth="1"/>
    <col min="16133" max="16133" width="9.42578125" customWidth="1"/>
    <col min="16134" max="16134" width="10.28515625" customWidth="1"/>
    <col min="16135" max="16135" width="11.85546875" customWidth="1"/>
    <col min="16136" max="16136" width="11.42578125" customWidth="1"/>
    <col min="16137" max="16137" width="10.85546875" customWidth="1"/>
    <col min="16138" max="16138" width="10.5703125" customWidth="1"/>
    <col min="16140" max="16140" width="12.28515625" customWidth="1"/>
    <col min="16141" max="16141" width="10.85546875" customWidth="1"/>
    <col min="16142" max="16142" width="11.140625" customWidth="1"/>
    <col min="16143" max="16143" width="10.140625" customWidth="1"/>
    <col min="16144" max="16144" width="10.5703125" customWidth="1"/>
    <col min="16145" max="16145" width="10.85546875" customWidth="1"/>
    <col min="16146" max="16146" width="10.5703125" customWidth="1"/>
    <col min="16147" max="16147" width="23.42578125" customWidth="1"/>
  </cols>
  <sheetData>
    <row r="1" spans="1:19" ht="31.5" customHeight="1" thickBot="1" x14ac:dyDescent="0.3">
      <c r="A1" s="16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x14ac:dyDescent="0.25">
      <c r="A2" s="331" t="s">
        <v>43</v>
      </c>
      <c r="B2" s="331" t="s">
        <v>44</v>
      </c>
      <c r="C2" s="333" t="s">
        <v>45</v>
      </c>
      <c r="D2" s="335" t="s">
        <v>46</v>
      </c>
      <c r="E2" s="342" t="s">
        <v>47</v>
      </c>
      <c r="F2" s="311" t="s">
        <v>805</v>
      </c>
      <c r="G2" s="312"/>
      <c r="H2" s="312"/>
      <c r="I2" s="312"/>
      <c r="J2" s="312"/>
      <c r="K2" s="312"/>
      <c r="L2" s="313"/>
      <c r="M2" s="311" t="s">
        <v>808</v>
      </c>
      <c r="N2" s="312"/>
      <c r="O2" s="312"/>
      <c r="P2" s="312"/>
      <c r="Q2" s="312"/>
      <c r="R2" s="312"/>
      <c r="S2" s="313"/>
    </row>
    <row r="3" spans="1:19" ht="52.5" customHeight="1" thickBot="1" x14ac:dyDescent="0.3">
      <c r="A3" s="332"/>
      <c r="B3" s="332"/>
      <c r="C3" s="334"/>
      <c r="D3" s="336"/>
      <c r="E3" s="343"/>
      <c r="F3" s="120" t="s">
        <v>33</v>
      </c>
      <c r="G3" s="121" t="s">
        <v>34</v>
      </c>
      <c r="H3" s="121" t="s">
        <v>35</v>
      </c>
      <c r="I3" s="121" t="s">
        <v>36</v>
      </c>
      <c r="J3" s="121" t="s">
        <v>37</v>
      </c>
      <c r="K3" s="121" t="s">
        <v>38</v>
      </c>
      <c r="L3" s="122" t="s">
        <v>39</v>
      </c>
      <c r="M3" s="120" t="s">
        <v>33</v>
      </c>
      <c r="N3" s="121" t="s">
        <v>34</v>
      </c>
      <c r="O3" s="121" t="s">
        <v>35</v>
      </c>
      <c r="P3" s="121" t="s">
        <v>36</v>
      </c>
      <c r="Q3" s="121" t="s">
        <v>37</v>
      </c>
      <c r="R3" s="121" t="s">
        <v>38</v>
      </c>
      <c r="S3" s="122" t="s">
        <v>39</v>
      </c>
    </row>
    <row r="4" spans="1:19" x14ac:dyDescent="0.25">
      <c r="A4" s="337" t="s">
        <v>48</v>
      </c>
      <c r="B4" s="17" t="s">
        <v>49</v>
      </c>
      <c r="C4" s="17"/>
      <c r="D4" s="17"/>
      <c r="E4" s="17"/>
      <c r="F4" s="18"/>
      <c r="G4" s="19"/>
      <c r="H4" s="19"/>
      <c r="I4" s="19"/>
      <c r="J4" s="19"/>
      <c r="K4" s="19"/>
      <c r="L4" s="123"/>
      <c r="M4" s="18"/>
      <c r="N4" s="19"/>
      <c r="O4" s="19"/>
      <c r="P4" s="19"/>
      <c r="Q4" s="19"/>
      <c r="R4" s="19"/>
      <c r="S4" s="123"/>
    </row>
    <row r="5" spans="1:19" ht="25.5" x14ac:dyDescent="0.25">
      <c r="A5" s="338"/>
      <c r="B5" s="20" t="s">
        <v>50</v>
      </c>
      <c r="C5" s="20"/>
      <c r="D5" s="20"/>
      <c r="E5" s="20"/>
      <c r="F5" s="21"/>
      <c r="G5" s="22"/>
      <c r="H5" s="22"/>
      <c r="I5" s="22"/>
      <c r="J5" s="22"/>
      <c r="K5" s="22"/>
      <c r="L5" s="124"/>
      <c r="M5" s="21"/>
      <c r="N5" s="22"/>
      <c r="O5" s="22"/>
      <c r="P5" s="22"/>
      <c r="Q5" s="22"/>
      <c r="R5" s="23"/>
      <c r="S5" s="124"/>
    </row>
    <row r="6" spans="1:19" ht="25.5" x14ac:dyDescent="0.25">
      <c r="A6" s="338"/>
      <c r="B6" s="24" t="s">
        <v>51</v>
      </c>
      <c r="C6" s="24"/>
      <c r="D6" s="24"/>
      <c r="E6" s="24"/>
      <c r="F6" s="25"/>
      <c r="G6" s="26"/>
      <c r="H6" s="26"/>
      <c r="I6" s="26"/>
      <c r="J6" s="26"/>
      <c r="K6" s="26"/>
      <c r="L6" s="125"/>
      <c r="M6" s="25"/>
      <c r="N6" s="26"/>
      <c r="O6" s="26"/>
      <c r="P6" s="26"/>
      <c r="Q6" s="26"/>
      <c r="R6" s="26"/>
      <c r="S6" s="125"/>
    </row>
    <row r="7" spans="1:19" ht="51" x14ac:dyDescent="0.25">
      <c r="A7" s="338"/>
      <c r="B7" s="24" t="s">
        <v>52</v>
      </c>
      <c r="C7" s="24"/>
      <c r="D7" s="24"/>
      <c r="E7" s="24"/>
      <c r="F7" s="27"/>
      <c r="G7" s="28"/>
      <c r="H7" s="28"/>
      <c r="I7" s="28"/>
      <c r="J7" s="28"/>
      <c r="K7" s="28"/>
      <c r="L7" s="125"/>
      <c r="M7" s="27"/>
      <c r="N7" s="28"/>
      <c r="O7" s="28"/>
      <c r="P7" s="28"/>
      <c r="Q7" s="28"/>
      <c r="R7" s="28"/>
      <c r="S7" s="125"/>
    </row>
    <row r="8" spans="1:19" ht="25.5" x14ac:dyDescent="0.25">
      <c r="A8" s="338"/>
      <c r="B8" s="24" t="s">
        <v>53</v>
      </c>
      <c r="C8" s="24"/>
      <c r="D8" s="24"/>
      <c r="E8" s="24"/>
      <c r="F8" s="27"/>
      <c r="G8" s="28"/>
      <c r="H8" s="28"/>
      <c r="I8" s="28"/>
      <c r="J8" s="28"/>
      <c r="K8" s="28"/>
      <c r="L8" s="125"/>
      <c r="M8" s="27"/>
      <c r="N8" s="28"/>
      <c r="O8" s="28"/>
      <c r="P8" s="28"/>
      <c r="Q8" s="28"/>
      <c r="R8" s="28"/>
      <c r="S8" s="125"/>
    </row>
    <row r="9" spans="1:19" x14ac:dyDescent="0.25">
      <c r="A9" s="338"/>
      <c r="B9" s="24" t="s">
        <v>54</v>
      </c>
      <c r="C9" s="24"/>
      <c r="D9" s="24"/>
      <c r="E9" s="24"/>
      <c r="F9" s="27"/>
      <c r="G9" s="28"/>
      <c r="H9" s="28"/>
      <c r="I9" s="28"/>
      <c r="J9" s="28"/>
      <c r="K9" s="28"/>
      <c r="L9" s="125"/>
      <c r="M9" s="27"/>
      <c r="N9" s="28"/>
      <c r="O9" s="28"/>
      <c r="P9" s="28"/>
      <c r="Q9" s="28"/>
      <c r="R9" s="28"/>
      <c r="S9" s="125"/>
    </row>
    <row r="10" spans="1:19" x14ac:dyDescent="0.25">
      <c r="A10" s="338"/>
      <c r="B10" s="29" t="s">
        <v>55</v>
      </c>
      <c r="C10" s="24"/>
      <c r="D10" s="24"/>
      <c r="E10" s="24"/>
      <c r="F10" s="27"/>
      <c r="G10" s="28"/>
      <c r="H10" s="28"/>
      <c r="I10" s="28"/>
      <c r="J10" s="28"/>
      <c r="K10" s="28"/>
      <c r="L10" s="125"/>
      <c r="M10" s="27"/>
      <c r="N10" s="28"/>
      <c r="O10" s="28"/>
      <c r="P10" s="28"/>
      <c r="Q10" s="28"/>
      <c r="R10" s="28"/>
      <c r="S10" s="125"/>
    </row>
    <row r="11" spans="1:19" ht="15.75" thickBot="1" x14ac:dyDescent="0.3">
      <c r="A11" s="339"/>
      <c r="B11" s="135" t="s">
        <v>56</v>
      </c>
      <c r="C11" s="135"/>
      <c r="D11" s="135"/>
      <c r="E11" s="136"/>
      <c r="F11" s="137"/>
      <c r="G11" s="138"/>
      <c r="H11" s="138"/>
      <c r="I11" s="138"/>
      <c r="J11" s="138"/>
      <c r="K11" s="138"/>
      <c r="L11" s="126"/>
      <c r="M11" s="137"/>
      <c r="N11" s="138"/>
      <c r="O11" s="138"/>
      <c r="P11" s="138"/>
      <c r="Q11" s="138"/>
      <c r="R11" s="138"/>
      <c r="S11" s="126"/>
    </row>
    <row r="12" spans="1:19" x14ac:dyDescent="0.25">
      <c r="A12" s="329" t="s">
        <v>57</v>
      </c>
      <c r="B12" s="17" t="s">
        <v>49</v>
      </c>
      <c r="C12" s="17"/>
      <c r="D12" s="17"/>
      <c r="E12" s="17"/>
      <c r="F12" s="30"/>
      <c r="G12" s="31"/>
      <c r="H12" s="31"/>
      <c r="I12" s="31"/>
      <c r="J12" s="31"/>
      <c r="K12" s="31"/>
      <c r="L12" s="123"/>
      <c r="M12" s="30"/>
      <c r="N12" s="31"/>
      <c r="O12" s="31"/>
      <c r="P12" s="31"/>
      <c r="Q12" s="31"/>
      <c r="R12" s="31"/>
      <c r="S12" s="123"/>
    </row>
    <row r="13" spans="1:19" ht="25.5" x14ac:dyDescent="0.25">
      <c r="A13" s="329"/>
      <c r="B13" s="20" t="s">
        <v>50</v>
      </c>
      <c r="C13" s="20"/>
      <c r="D13" s="24"/>
      <c r="E13" s="24"/>
      <c r="F13" s="27"/>
      <c r="G13" s="28"/>
      <c r="H13" s="28"/>
      <c r="I13" s="28"/>
      <c r="J13" s="28"/>
      <c r="K13" s="32"/>
      <c r="L13" s="127"/>
      <c r="M13" s="33"/>
      <c r="N13" s="28"/>
      <c r="O13" s="28"/>
      <c r="P13" s="28"/>
      <c r="Q13" s="28"/>
      <c r="R13" s="32"/>
      <c r="S13" s="127"/>
    </row>
    <row r="14" spans="1:19" ht="25.5" x14ac:dyDescent="0.25">
      <c r="A14" s="329"/>
      <c r="B14" s="24" t="s">
        <v>51</v>
      </c>
      <c r="C14" s="20"/>
      <c r="D14" s="20"/>
      <c r="E14" s="20"/>
      <c r="F14" s="34"/>
      <c r="G14" s="35"/>
      <c r="H14" s="35"/>
      <c r="I14" s="35"/>
      <c r="J14" s="35"/>
      <c r="K14" s="28"/>
      <c r="L14" s="125"/>
      <c r="M14" s="27"/>
      <c r="N14" s="35"/>
      <c r="O14" s="35"/>
      <c r="P14" s="35"/>
      <c r="Q14" s="35"/>
      <c r="R14" s="28"/>
      <c r="S14" s="125"/>
    </row>
    <row r="15" spans="1:19" ht="51" x14ac:dyDescent="0.25">
      <c r="A15" s="329"/>
      <c r="B15" s="24" t="s">
        <v>52</v>
      </c>
      <c r="C15" s="24"/>
      <c r="D15" s="24"/>
      <c r="E15" s="24"/>
      <c r="F15" s="27"/>
      <c r="G15" s="28"/>
      <c r="H15" s="28"/>
      <c r="I15" s="28"/>
      <c r="J15" s="28"/>
      <c r="K15" s="28"/>
      <c r="L15" s="125"/>
      <c r="M15" s="27"/>
      <c r="N15" s="28"/>
      <c r="O15" s="28"/>
      <c r="P15" s="28"/>
      <c r="Q15" s="28"/>
      <c r="R15" s="28"/>
      <c r="S15" s="125"/>
    </row>
    <row r="16" spans="1:19" ht="25.5" x14ac:dyDescent="0.25">
      <c r="A16" s="329"/>
      <c r="B16" s="24" t="s">
        <v>53</v>
      </c>
      <c r="C16" s="24"/>
      <c r="D16" s="24"/>
      <c r="E16" s="24"/>
      <c r="F16" s="27"/>
      <c r="G16" s="28"/>
      <c r="H16" s="28"/>
      <c r="I16" s="28"/>
      <c r="J16" s="28"/>
      <c r="K16" s="28"/>
      <c r="L16" s="125"/>
      <c r="M16" s="27"/>
      <c r="N16" s="28"/>
      <c r="O16" s="28"/>
      <c r="P16" s="28"/>
      <c r="Q16" s="28"/>
      <c r="R16" s="28"/>
      <c r="S16" s="125"/>
    </row>
    <row r="17" spans="1:19" x14ac:dyDescent="0.25">
      <c r="A17" s="329"/>
      <c r="B17" s="24" t="s">
        <v>54</v>
      </c>
      <c r="C17" s="24"/>
      <c r="D17" s="24"/>
      <c r="E17" s="24"/>
      <c r="F17" s="27"/>
      <c r="G17" s="28"/>
      <c r="H17" s="28"/>
      <c r="I17" s="28"/>
      <c r="J17" s="28"/>
      <c r="K17" s="28"/>
      <c r="L17" s="125"/>
      <c r="M17" s="27"/>
      <c r="N17" s="28"/>
      <c r="O17" s="28"/>
      <c r="P17" s="28"/>
      <c r="Q17" s="28"/>
      <c r="R17" s="28"/>
      <c r="S17" s="125"/>
    </row>
    <row r="18" spans="1:19" x14ac:dyDescent="0.25">
      <c r="A18" s="329"/>
      <c r="B18" s="29" t="s">
        <v>55</v>
      </c>
      <c r="C18" s="24"/>
      <c r="D18" s="24"/>
      <c r="E18" s="24"/>
      <c r="F18" s="27"/>
      <c r="G18" s="28"/>
      <c r="H18" s="28"/>
      <c r="I18" s="28"/>
      <c r="J18" s="28"/>
      <c r="K18" s="28"/>
      <c r="L18" s="125"/>
      <c r="M18" s="27"/>
      <c r="N18" s="28"/>
      <c r="O18" s="28"/>
      <c r="P18" s="28"/>
      <c r="Q18" s="28"/>
      <c r="R18" s="28"/>
      <c r="S18" s="125"/>
    </row>
    <row r="19" spans="1:19" ht="15.75" thickBot="1" x14ac:dyDescent="0.3">
      <c r="A19" s="329"/>
      <c r="B19" s="135" t="s">
        <v>56</v>
      </c>
      <c r="C19" s="135"/>
      <c r="D19" s="135"/>
      <c r="E19" s="136"/>
      <c r="F19" s="139"/>
      <c r="G19" s="140"/>
      <c r="H19" s="140"/>
      <c r="I19" s="140"/>
      <c r="J19" s="140"/>
      <c r="K19" s="140"/>
      <c r="L19" s="128"/>
      <c r="M19" s="141"/>
      <c r="N19" s="142"/>
      <c r="O19" s="142"/>
      <c r="P19" s="142"/>
      <c r="Q19" s="142"/>
      <c r="R19" s="142"/>
      <c r="S19" s="132"/>
    </row>
    <row r="20" spans="1:19" ht="15" customHeight="1" x14ac:dyDescent="0.25">
      <c r="A20" s="328" t="s">
        <v>58</v>
      </c>
      <c r="B20" s="17" t="s">
        <v>49</v>
      </c>
      <c r="C20" s="36"/>
      <c r="D20" s="36"/>
      <c r="E20" s="36"/>
      <c r="F20" s="37"/>
      <c r="G20" s="38"/>
      <c r="H20" s="38"/>
      <c r="I20" s="38"/>
      <c r="J20" s="38"/>
      <c r="K20" s="38"/>
      <c r="L20" s="129"/>
      <c r="M20" s="37"/>
      <c r="N20" s="38"/>
      <c r="O20" s="38"/>
      <c r="P20" s="38"/>
      <c r="Q20" s="38"/>
      <c r="R20" s="38"/>
      <c r="S20" s="129"/>
    </row>
    <row r="21" spans="1:19" ht="25.5" x14ac:dyDescent="0.25">
      <c r="A21" s="340"/>
      <c r="B21" s="20" t="s">
        <v>50</v>
      </c>
      <c r="C21" s="29"/>
      <c r="D21" s="29"/>
      <c r="E21" s="29"/>
      <c r="F21" s="39"/>
      <c r="G21" s="40"/>
      <c r="H21" s="40"/>
      <c r="I21" s="40"/>
      <c r="J21" s="40"/>
      <c r="K21" s="40"/>
      <c r="L21" s="130"/>
      <c r="M21" s="39"/>
      <c r="N21" s="40"/>
      <c r="O21" s="40"/>
      <c r="P21" s="40"/>
      <c r="Q21" s="40"/>
      <c r="R21" s="40"/>
      <c r="S21" s="130"/>
    </row>
    <row r="22" spans="1:19" ht="25.5" x14ac:dyDescent="0.25">
      <c r="A22" s="340"/>
      <c r="B22" s="24" t="s">
        <v>51</v>
      </c>
      <c r="C22" s="29"/>
      <c r="D22" s="29"/>
      <c r="E22" s="29"/>
      <c r="F22" s="39"/>
      <c r="G22" s="40"/>
      <c r="H22" s="40"/>
      <c r="I22" s="40"/>
      <c r="J22" s="40"/>
      <c r="K22" s="40"/>
      <c r="L22" s="130"/>
      <c r="M22" s="39"/>
      <c r="N22" s="40"/>
      <c r="O22" s="40"/>
      <c r="P22" s="40"/>
      <c r="Q22" s="40"/>
      <c r="R22" s="40"/>
      <c r="S22" s="130"/>
    </row>
    <row r="23" spans="1:19" ht="51" x14ac:dyDescent="0.25">
      <c r="A23" s="340"/>
      <c r="B23" s="24" t="s">
        <v>52</v>
      </c>
      <c r="C23" s="29"/>
      <c r="D23" s="29"/>
      <c r="E23" s="29"/>
      <c r="F23" s="39"/>
      <c r="G23" s="40"/>
      <c r="H23" s="40"/>
      <c r="I23" s="40"/>
      <c r="J23" s="40"/>
      <c r="K23" s="40"/>
      <c r="L23" s="130"/>
      <c r="M23" s="39"/>
      <c r="N23" s="40"/>
      <c r="O23" s="40"/>
      <c r="P23" s="40"/>
      <c r="Q23" s="40"/>
      <c r="R23" s="40"/>
      <c r="S23" s="130"/>
    </row>
    <row r="24" spans="1:19" ht="25.5" x14ac:dyDescent="0.25">
      <c r="A24" s="340"/>
      <c r="B24" s="24" t="s">
        <v>53</v>
      </c>
      <c r="C24" s="29"/>
      <c r="D24" s="29"/>
      <c r="E24" s="29"/>
      <c r="F24" s="39"/>
      <c r="G24" s="40"/>
      <c r="H24" s="40"/>
      <c r="I24" s="40"/>
      <c r="J24" s="40"/>
      <c r="K24" s="40"/>
      <c r="L24" s="130"/>
      <c r="M24" s="39"/>
      <c r="N24" s="40"/>
      <c r="O24" s="40"/>
      <c r="P24" s="40"/>
      <c r="Q24" s="40"/>
      <c r="R24" s="40"/>
      <c r="S24" s="130"/>
    </row>
    <row r="25" spans="1:19" x14ac:dyDescent="0.25">
      <c r="A25" s="340"/>
      <c r="B25" s="24" t="s">
        <v>54</v>
      </c>
      <c r="C25" s="20"/>
      <c r="D25" s="20"/>
      <c r="E25" s="20"/>
      <c r="F25" s="34"/>
      <c r="G25" s="35"/>
      <c r="H25" s="35"/>
      <c r="I25" s="35"/>
      <c r="J25" s="35"/>
      <c r="K25" s="35"/>
      <c r="L25" s="124"/>
      <c r="M25" s="34"/>
      <c r="N25" s="35"/>
      <c r="O25" s="35"/>
      <c r="P25" s="35"/>
      <c r="Q25" s="35"/>
      <c r="R25" s="35"/>
      <c r="S25" s="124"/>
    </row>
    <row r="26" spans="1:19" x14ac:dyDescent="0.25">
      <c r="A26" s="340"/>
      <c r="B26" s="29" t="s">
        <v>55</v>
      </c>
      <c r="C26" s="24"/>
      <c r="D26" s="24"/>
      <c r="E26" s="24"/>
      <c r="F26" s="41"/>
      <c r="G26" s="42"/>
      <c r="H26" s="42"/>
      <c r="I26" s="42"/>
      <c r="J26" s="42"/>
      <c r="K26" s="42"/>
      <c r="L26" s="125"/>
      <c r="M26" s="41"/>
      <c r="N26" s="42"/>
      <c r="O26" s="42"/>
      <c r="P26" s="42"/>
      <c r="Q26" s="42"/>
      <c r="R26" s="42"/>
      <c r="S26" s="125"/>
    </row>
    <row r="27" spans="1:19" ht="15.75" customHeight="1" thickBot="1" x14ac:dyDescent="0.3">
      <c r="A27" s="341"/>
      <c r="B27" s="143" t="s">
        <v>56</v>
      </c>
      <c r="C27" s="143"/>
      <c r="D27" s="143"/>
      <c r="E27" s="144"/>
      <c r="F27" s="145"/>
      <c r="G27" s="146"/>
      <c r="H27" s="146"/>
      <c r="I27" s="146"/>
      <c r="J27" s="146"/>
      <c r="K27" s="146"/>
      <c r="L27" s="131"/>
      <c r="M27" s="145"/>
      <c r="N27" s="146"/>
      <c r="O27" s="146"/>
      <c r="P27" s="146"/>
      <c r="Q27" s="146"/>
      <c r="R27" s="146"/>
      <c r="S27" s="131"/>
    </row>
    <row r="28" spans="1:19" x14ac:dyDescent="0.25">
      <c r="A28" s="328" t="s">
        <v>59</v>
      </c>
      <c r="B28" s="17" t="s">
        <v>49</v>
      </c>
      <c r="C28" s="17"/>
      <c r="D28" s="17"/>
      <c r="E28" s="17"/>
      <c r="F28" s="30"/>
      <c r="G28" s="31"/>
      <c r="H28" s="31"/>
      <c r="I28" s="31"/>
      <c r="J28" s="31"/>
      <c r="K28" s="31"/>
      <c r="L28" s="123"/>
      <c r="M28" s="30"/>
      <c r="N28" s="31"/>
      <c r="O28" s="31"/>
      <c r="P28" s="31"/>
      <c r="Q28" s="31"/>
      <c r="R28" s="31"/>
      <c r="S28" s="123"/>
    </row>
    <row r="29" spans="1:19" ht="25.5" x14ac:dyDescent="0.25">
      <c r="A29" s="329"/>
      <c r="B29" s="20" t="s">
        <v>50</v>
      </c>
      <c r="C29" s="20"/>
      <c r="D29" s="20"/>
      <c r="E29" s="20"/>
      <c r="F29" s="27"/>
      <c r="G29" s="28"/>
      <c r="H29" s="28"/>
      <c r="I29" s="28"/>
      <c r="J29" s="28"/>
      <c r="K29" s="28"/>
      <c r="L29" s="125"/>
      <c r="M29" s="27"/>
      <c r="N29" s="28"/>
      <c r="O29" s="28"/>
      <c r="P29" s="28"/>
      <c r="Q29" s="28"/>
      <c r="R29" s="28"/>
      <c r="S29" s="125"/>
    </row>
    <row r="30" spans="1:19" ht="25.5" x14ac:dyDescent="0.25">
      <c r="A30" s="329"/>
      <c r="B30" s="24" t="s">
        <v>51</v>
      </c>
      <c r="C30" s="24"/>
      <c r="D30" s="24"/>
      <c r="E30" s="24"/>
      <c r="F30" s="27"/>
      <c r="G30" s="28"/>
      <c r="H30" s="28"/>
      <c r="I30" s="28"/>
      <c r="J30" s="28"/>
      <c r="K30" s="28"/>
      <c r="L30" s="125"/>
      <c r="M30" s="27"/>
      <c r="N30" s="28"/>
      <c r="O30" s="28"/>
      <c r="P30" s="28"/>
      <c r="Q30" s="28"/>
      <c r="R30" s="28"/>
      <c r="S30" s="125"/>
    </row>
    <row r="31" spans="1:19" ht="51" x14ac:dyDescent="0.25">
      <c r="A31" s="329"/>
      <c r="B31" s="24" t="s">
        <v>52</v>
      </c>
      <c r="C31" s="24"/>
      <c r="D31" s="24"/>
      <c r="E31" s="24"/>
      <c r="F31" s="27"/>
      <c r="G31" s="28"/>
      <c r="H31" s="28"/>
      <c r="I31" s="28"/>
      <c r="J31" s="28"/>
      <c r="K31" s="28"/>
      <c r="L31" s="125"/>
      <c r="M31" s="27"/>
      <c r="N31" s="28"/>
      <c r="O31" s="28"/>
      <c r="P31" s="28"/>
      <c r="Q31" s="28"/>
      <c r="R31" s="28"/>
      <c r="S31" s="125"/>
    </row>
    <row r="32" spans="1:19" ht="25.5" x14ac:dyDescent="0.25">
      <c r="A32" s="329"/>
      <c r="B32" s="24" t="s">
        <v>53</v>
      </c>
      <c r="C32" s="24"/>
      <c r="D32" s="24"/>
      <c r="E32" s="24"/>
      <c r="F32" s="27"/>
      <c r="G32" s="28"/>
      <c r="H32" s="28"/>
      <c r="I32" s="28"/>
      <c r="J32" s="28"/>
      <c r="K32" s="28"/>
      <c r="L32" s="125"/>
      <c r="M32" s="27"/>
      <c r="N32" s="28"/>
      <c r="O32" s="28"/>
      <c r="P32" s="28"/>
      <c r="Q32" s="28"/>
      <c r="R32" s="28"/>
      <c r="S32" s="125"/>
    </row>
    <row r="33" spans="1:19" x14ac:dyDescent="0.25">
      <c r="A33" s="329"/>
      <c r="B33" s="24" t="s">
        <v>54</v>
      </c>
      <c r="C33" s="24"/>
      <c r="D33" s="24"/>
      <c r="E33" s="24"/>
      <c r="F33" s="27"/>
      <c r="G33" s="28"/>
      <c r="H33" s="28"/>
      <c r="I33" s="28"/>
      <c r="J33" s="28"/>
      <c r="K33" s="28"/>
      <c r="L33" s="125"/>
      <c r="M33" s="27"/>
      <c r="N33" s="28"/>
      <c r="O33" s="28"/>
      <c r="P33" s="28"/>
      <c r="Q33" s="28"/>
      <c r="R33" s="28"/>
      <c r="S33" s="125"/>
    </row>
    <row r="34" spans="1:19" x14ac:dyDescent="0.25">
      <c r="A34" s="329"/>
      <c r="B34" s="29" t="s">
        <v>55</v>
      </c>
      <c r="C34" s="24"/>
      <c r="D34" s="24"/>
      <c r="E34" s="24"/>
      <c r="F34" s="27"/>
      <c r="G34" s="28"/>
      <c r="H34" s="28"/>
      <c r="I34" s="28"/>
      <c r="J34" s="28"/>
      <c r="K34" s="28"/>
      <c r="L34" s="125"/>
      <c r="M34" s="27"/>
      <c r="N34" s="28"/>
      <c r="O34" s="28"/>
      <c r="P34" s="28"/>
      <c r="Q34" s="28"/>
      <c r="R34" s="28"/>
      <c r="S34" s="125"/>
    </row>
    <row r="35" spans="1:19" ht="17.25" customHeight="1" thickBot="1" x14ac:dyDescent="0.3">
      <c r="A35" s="330"/>
      <c r="B35" s="143" t="s">
        <v>56</v>
      </c>
      <c r="C35" s="143"/>
      <c r="D35" s="143"/>
      <c r="E35" s="144"/>
      <c r="F35" s="141"/>
      <c r="G35" s="142"/>
      <c r="H35" s="142"/>
      <c r="I35" s="142"/>
      <c r="J35" s="142"/>
      <c r="K35" s="142"/>
      <c r="L35" s="132"/>
      <c r="M35" s="141"/>
      <c r="N35" s="142"/>
      <c r="O35" s="142"/>
      <c r="P35" s="142"/>
      <c r="Q35" s="142"/>
      <c r="R35" s="142"/>
      <c r="S35" s="132"/>
    </row>
    <row r="36" spans="1:19" x14ac:dyDescent="0.25">
      <c r="A36" s="328" t="s">
        <v>60</v>
      </c>
      <c r="B36" s="17" t="s">
        <v>49</v>
      </c>
      <c r="C36" s="17"/>
      <c r="D36" s="17"/>
      <c r="E36" s="17"/>
      <c r="F36" s="30"/>
      <c r="G36" s="31"/>
      <c r="H36" s="31"/>
      <c r="I36" s="31"/>
      <c r="J36" s="31"/>
      <c r="K36" s="31"/>
      <c r="L36" s="123"/>
      <c r="M36" s="30"/>
      <c r="N36" s="31"/>
      <c r="O36" s="31"/>
      <c r="P36" s="31"/>
      <c r="Q36" s="31"/>
      <c r="R36" s="31"/>
      <c r="S36" s="123"/>
    </row>
    <row r="37" spans="1:19" ht="25.5" x14ac:dyDescent="0.25">
      <c r="A37" s="329"/>
      <c r="B37" s="20" t="s">
        <v>50</v>
      </c>
      <c r="C37" s="20"/>
      <c r="D37" s="20"/>
      <c r="E37" s="20"/>
      <c r="F37" s="27"/>
      <c r="G37" s="28"/>
      <c r="H37" s="28"/>
      <c r="I37" s="28"/>
      <c r="J37" s="28"/>
      <c r="K37" s="28"/>
      <c r="L37" s="125"/>
      <c r="M37" s="27"/>
      <c r="N37" s="28"/>
      <c r="O37" s="28"/>
      <c r="P37" s="28"/>
      <c r="Q37" s="28"/>
      <c r="R37" s="28"/>
      <c r="S37" s="125"/>
    </row>
    <row r="38" spans="1:19" ht="25.5" x14ac:dyDescent="0.25">
      <c r="A38" s="329"/>
      <c r="B38" s="24" t="s">
        <v>51</v>
      </c>
      <c r="C38" s="24"/>
      <c r="D38" s="24"/>
      <c r="E38" s="24"/>
      <c r="F38" s="27"/>
      <c r="G38" s="28"/>
      <c r="H38" s="28"/>
      <c r="I38" s="28"/>
      <c r="J38" s="28"/>
      <c r="K38" s="28"/>
      <c r="L38" s="125"/>
      <c r="M38" s="27"/>
      <c r="N38" s="28"/>
      <c r="O38" s="28"/>
      <c r="P38" s="28"/>
      <c r="Q38" s="28"/>
      <c r="R38" s="28"/>
      <c r="S38" s="125"/>
    </row>
    <row r="39" spans="1:19" ht="51" x14ac:dyDescent="0.25">
      <c r="A39" s="329"/>
      <c r="B39" s="24" t="s">
        <v>52</v>
      </c>
      <c r="C39" s="24"/>
      <c r="D39" s="24"/>
      <c r="E39" s="24"/>
      <c r="F39" s="27"/>
      <c r="G39" s="28"/>
      <c r="H39" s="28"/>
      <c r="I39" s="28"/>
      <c r="J39" s="28"/>
      <c r="K39" s="28"/>
      <c r="L39" s="125"/>
      <c r="M39" s="27"/>
      <c r="N39" s="28"/>
      <c r="O39" s="28"/>
      <c r="P39" s="28"/>
      <c r="Q39" s="28"/>
      <c r="R39" s="28"/>
      <c r="S39" s="125"/>
    </row>
    <row r="40" spans="1:19" ht="25.5" x14ac:dyDescent="0.25">
      <c r="A40" s="329"/>
      <c r="B40" s="24" t="s">
        <v>53</v>
      </c>
      <c r="C40" s="24"/>
      <c r="D40" s="24"/>
      <c r="E40" s="24"/>
      <c r="F40" s="27"/>
      <c r="G40" s="28"/>
      <c r="H40" s="28"/>
      <c r="I40" s="28"/>
      <c r="J40" s="28"/>
      <c r="K40" s="28"/>
      <c r="L40" s="125"/>
      <c r="M40" s="27"/>
      <c r="N40" s="28"/>
      <c r="O40" s="28"/>
      <c r="P40" s="28"/>
      <c r="Q40" s="28"/>
      <c r="R40" s="28"/>
      <c r="S40" s="125"/>
    </row>
    <row r="41" spans="1:19" x14ac:dyDescent="0.25">
      <c r="A41" s="329"/>
      <c r="B41" s="24" t="s">
        <v>54</v>
      </c>
      <c r="C41" s="24"/>
      <c r="D41" s="24"/>
      <c r="E41" s="24"/>
      <c r="F41" s="27"/>
      <c r="G41" s="28"/>
      <c r="H41" s="28"/>
      <c r="I41" s="28"/>
      <c r="J41" s="28"/>
      <c r="K41" s="28"/>
      <c r="L41" s="125"/>
      <c r="M41" s="27"/>
      <c r="N41" s="28"/>
      <c r="O41" s="28"/>
      <c r="P41" s="28"/>
      <c r="Q41" s="28"/>
      <c r="R41" s="28"/>
      <c r="S41" s="125"/>
    </row>
    <row r="42" spans="1:19" x14ac:dyDescent="0.25">
      <c r="A42" s="329"/>
      <c r="B42" s="29" t="s">
        <v>55</v>
      </c>
      <c r="C42" s="24"/>
      <c r="D42" s="24"/>
      <c r="E42" s="24"/>
      <c r="F42" s="27"/>
      <c r="G42" s="28"/>
      <c r="H42" s="28"/>
      <c r="I42" s="28"/>
      <c r="J42" s="28"/>
      <c r="K42" s="28"/>
      <c r="L42" s="125"/>
      <c r="M42" s="27"/>
      <c r="N42" s="28"/>
      <c r="O42" s="28"/>
      <c r="P42" s="28"/>
      <c r="Q42" s="28"/>
      <c r="R42" s="28"/>
      <c r="S42" s="125"/>
    </row>
    <row r="43" spans="1:19" ht="15.75" thickBot="1" x14ac:dyDescent="0.3">
      <c r="A43" s="330"/>
      <c r="B43" s="135" t="s">
        <v>56</v>
      </c>
      <c r="C43" s="135"/>
      <c r="D43" s="147"/>
      <c r="E43" s="148"/>
      <c r="F43" s="139"/>
      <c r="G43" s="140"/>
      <c r="H43" s="140"/>
      <c r="I43" s="140"/>
      <c r="J43" s="140"/>
      <c r="K43" s="140"/>
      <c r="L43" s="128"/>
      <c r="M43" s="139"/>
      <c r="N43" s="140"/>
      <c r="O43" s="140"/>
      <c r="P43" s="140"/>
      <c r="Q43" s="140"/>
      <c r="R43" s="140"/>
      <c r="S43" s="128"/>
    </row>
    <row r="44" spans="1:19" x14ac:dyDescent="0.25">
      <c r="A44" s="328" t="s">
        <v>61</v>
      </c>
      <c r="B44" s="17" t="s">
        <v>49</v>
      </c>
      <c r="C44" s="17"/>
      <c r="D44" s="17"/>
      <c r="E44" s="17"/>
      <c r="F44" s="18"/>
      <c r="G44" s="19"/>
      <c r="H44" s="19"/>
      <c r="I44" s="19"/>
      <c r="J44" s="19"/>
      <c r="K44" s="19"/>
      <c r="L44" s="123"/>
      <c r="M44" s="18"/>
      <c r="N44" s="19"/>
      <c r="O44" s="19"/>
      <c r="P44" s="19"/>
      <c r="Q44" s="19"/>
      <c r="R44" s="19"/>
      <c r="S44" s="123"/>
    </row>
    <row r="45" spans="1:19" ht="25.5" x14ac:dyDescent="0.25">
      <c r="A45" s="329"/>
      <c r="B45" s="20" t="s">
        <v>50</v>
      </c>
      <c r="C45" s="20"/>
      <c r="D45" s="20"/>
      <c r="E45" s="20"/>
      <c r="F45" s="21"/>
      <c r="G45" s="22"/>
      <c r="H45" s="22"/>
      <c r="I45" s="22"/>
      <c r="J45" s="22"/>
      <c r="K45" s="22"/>
      <c r="L45" s="124"/>
      <c r="M45" s="21"/>
      <c r="N45" s="22"/>
      <c r="O45" s="22"/>
      <c r="P45" s="22"/>
      <c r="Q45" s="22"/>
      <c r="R45" s="22"/>
      <c r="S45" s="124"/>
    </row>
    <row r="46" spans="1:19" ht="25.5" x14ac:dyDescent="0.25">
      <c r="A46" s="329"/>
      <c r="B46" s="24" t="s">
        <v>51</v>
      </c>
      <c r="C46" s="20"/>
      <c r="D46" s="20"/>
      <c r="E46" s="20"/>
      <c r="F46" s="21"/>
      <c r="G46" s="22"/>
      <c r="H46" s="22"/>
      <c r="I46" s="22"/>
      <c r="J46" s="22"/>
      <c r="K46" s="22"/>
      <c r="L46" s="124"/>
      <c r="M46" s="21"/>
      <c r="N46" s="22"/>
      <c r="O46" s="22"/>
      <c r="P46" s="22"/>
      <c r="Q46" s="22"/>
      <c r="R46" s="22"/>
      <c r="S46" s="124"/>
    </row>
    <row r="47" spans="1:19" ht="51" x14ac:dyDescent="0.25">
      <c r="A47" s="329"/>
      <c r="B47" s="24" t="s">
        <v>52</v>
      </c>
      <c r="C47" s="20"/>
      <c r="D47" s="20"/>
      <c r="E47" s="20"/>
      <c r="F47" s="21"/>
      <c r="G47" s="22"/>
      <c r="H47" s="22"/>
      <c r="I47" s="22"/>
      <c r="J47" s="22"/>
      <c r="K47" s="22"/>
      <c r="L47" s="124"/>
      <c r="M47" s="21"/>
      <c r="N47" s="22"/>
      <c r="O47" s="22"/>
      <c r="P47" s="22"/>
      <c r="Q47" s="22"/>
      <c r="R47" s="22"/>
      <c r="S47" s="124"/>
    </row>
    <row r="48" spans="1:19" ht="25.5" x14ac:dyDescent="0.25">
      <c r="A48" s="329"/>
      <c r="B48" s="24" t="s">
        <v>53</v>
      </c>
      <c r="C48" s="20"/>
      <c r="D48" s="20"/>
      <c r="E48" s="20"/>
      <c r="F48" s="21"/>
      <c r="G48" s="22"/>
      <c r="H48" s="22"/>
      <c r="I48" s="22"/>
      <c r="J48" s="22"/>
      <c r="K48" s="22"/>
      <c r="L48" s="124"/>
      <c r="M48" s="21"/>
      <c r="N48" s="22"/>
      <c r="O48" s="22"/>
      <c r="P48" s="22"/>
      <c r="Q48" s="22"/>
      <c r="R48" s="22"/>
      <c r="S48" s="124"/>
    </row>
    <row r="49" spans="1:19" x14ac:dyDescent="0.25">
      <c r="A49" s="329"/>
      <c r="B49" s="24" t="s">
        <v>54</v>
      </c>
      <c r="C49" s="20"/>
      <c r="D49" s="20"/>
      <c r="E49" s="20"/>
      <c r="F49" s="21"/>
      <c r="G49" s="22"/>
      <c r="H49" s="22"/>
      <c r="I49" s="22"/>
      <c r="J49" s="22"/>
      <c r="K49" s="22"/>
      <c r="L49" s="124"/>
      <c r="M49" s="21"/>
      <c r="N49" s="22"/>
      <c r="O49" s="22"/>
      <c r="P49" s="22"/>
      <c r="Q49" s="22"/>
      <c r="R49" s="22"/>
      <c r="S49" s="124"/>
    </row>
    <row r="50" spans="1:19" x14ac:dyDescent="0.25">
      <c r="A50" s="329"/>
      <c r="B50" s="29" t="s">
        <v>55</v>
      </c>
      <c r="C50" s="20"/>
      <c r="D50" s="20"/>
      <c r="E50" s="20"/>
      <c r="F50" s="21"/>
      <c r="G50" s="22"/>
      <c r="H50" s="22"/>
      <c r="I50" s="22"/>
      <c r="J50" s="22"/>
      <c r="K50" s="22"/>
      <c r="L50" s="124"/>
      <c r="M50" s="21"/>
      <c r="N50" s="22"/>
      <c r="O50" s="22"/>
      <c r="P50" s="22"/>
      <c r="Q50" s="22"/>
      <c r="R50" s="22"/>
      <c r="S50" s="124"/>
    </row>
    <row r="51" spans="1:19" ht="15.75" thickBot="1" x14ac:dyDescent="0.3">
      <c r="A51" s="329"/>
      <c r="B51" s="135" t="s">
        <v>56</v>
      </c>
      <c r="C51" s="135"/>
      <c r="D51" s="143"/>
      <c r="E51" s="144"/>
      <c r="F51" s="149"/>
      <c r="G51" s="150"/>
      <c r="H51" s="150"/>
      <c r="I51" s="150"/>
      <c r="J51" s="150"/>
      <c r="K51" s="150"/>
      <c r="L51" s="133"/>
      <c r="M51" s="151"/>
      <c r="N51" s="152"/>
      <c r="O51" s="152"/>
      <c r="P51" s="152"/>
      <c r="Q51" s="152"/>
      <c r="R51" s="152"/>
      <c r="S51" s="134"/>
    </row>
    <row r="52" spans="1:19" x14ac:dyDescent="0.25">
      <c r="A52" s="328" t="s">
        <v>62</v>
      </c>
      <c r="B52" s="17" t="s">
        <v>49</v>
      </c>
      <c r="C52" s="17"/>
      <c r="D52" s="17"/>
      <c r="E52" s="17"/>
      <c r="F52" s="18"/>
      <c r="G52" s="19"/>
      <c r="H52" s="19"/>
      <c r="I52" s="19"/>
      <c r="J52" s="19"/>
      <c r="K52" s="19"/>
      <c r="L52" s="123"/>
      <c r="M52" s="18"/>
      <c r="N52" s="19"/>
      <c r="O52" s="19"/>
      <c r="P52" s="19"/>
      <c r="Q52" s="19"/>
      <c r="R52" s="19"/>
      <c r="S52" s="123"/>
    </row>
    <row r="53" spans="1:19" ht="25.5" x14ac:dyDescent="0.25">
      <c r="A53" s="329"/>
      <c r="B53" s="20" t="s">
        <v>50</v>
      </c>
      <c r="C53" s="20"/>
      <c r="D53" s="20"/>
      <c r="E53" s="20"/>
      <c r="F53" s="21"/>
      <c r="G53" s="22"/>
      <c r="H53" s="22"/>
      <c r="I53" s="22"/>
      <c r="J53" s="22"/>
      <c r="K53" s="22"/>
      <c r="L53" s="124"/>
      <c r="M53" s="21"/>
      <c r="N53" s="22"/>
      <c r="O53" s="22"/>
      <c r="P53" s="22"/>
      <c r="Q53" s="22"/>
      <c r="R53" s="22"/>
      <c r="S53" s="124"/>
    </row>
    <row r="54" spans="1:19" ht="25.5" x14ac:dyDescent="0.25">
      <c r="A54" s="329"/>
      <c r="B54" s="24" t="s">
        <v>51</v>
      </c>
      <c r="C54" s="20"/>
      <c r="D54" s="20"/>
      <c r="E54" s="20"/>
      <c r="F54" s="21"/>
      <c r="G54" s="22"/>
      <c r="H54" s="22"/>
      <c r="I54" s="22"/>
      <c r="J54" s="22"/>
      <c r="K54" s="22"/>
      <c r="L54" s="124"/>
      <c r="M54" s="21"/>
      <c r="N54" s="22"/>
      <c r="O54" s="22"/>
      <c r="P54" s="22"/>
      <c r="Q54" s="22"/>
      <c r="R54" s="22"/>
      <c r="S54" s="124"/>
    </row>
    <row r="55" spans="1:19" ht="51" x14ac:dyDescent="0.25">
      <c r="A55" s="329"/>
      <c r="B55" s="24" t="s">
        <v>52</v>
      </c>
      <c r="C55" s="20"/>
      <c r="D55" s="20"/>
      <c r="E55" s="20"/>
      <c r="F55" s="21"/>
      <c r="G55" s="22"/>
      <c r="H55" s="22"/>
      <c r="I55" s="22"/>
      <c r="J55" s="22"/>
      <c r="K55" s="22"/>
      <c r="L55" s="124"/>
      <c r="M55" s="21"/>
      <c r="N55" s="22"/>
      <c r="O55" s="22"/>
      <c r="P55" s="22"/>
      <c r="Q55" s="22"/>
      <c r="R55" s="22"/>
      <c r="S55" s="124"/>
    </row>
    <row r="56" spans="1:19" ht="25.5" x14ac:dyDescent="0.25">
      <c r="A56" s="329"/>
      <c r="B56" s="24" t="s">
        <v>53</v>
      </c>
      <c r="C56" s="20"/>
      <c r="D56" s="20"/>
      <c r="E56" s="20"/>
      <c r="F56" s="21"/>
      <c r="G56" s="22"/>
      <c r="H56" s="22"/>
      <c r="I56" s="22"/>
      <c r="J56" s="22"/>
      <c r="K56" s="22"/>
      <c r="L56" s="124"/>
      <c r="M56" s="21"/>
      <c r="N56" s="22"/>
      <c r="O56" s="22"/>
      <c r="P56" s="22"/>
      <c r="Q56" s="22"/>
      <c r="R56" s="22"/>
      <c r="S56" s="124"/>
    </row>
    <row r="57" spans="1:19" x14ac:dyDescent="0.25">
      <c r="A57" s="329"/>
      <c r="B57" s="24" t="s">
        <v>54</v>
      </c>
      <c r="C57" s="20"/>
      <c r="D57" s="20"/>
      <c r="E57" s="20"/>
      <c r="F57" s="21"/>
      <c r="G57" s="22"/>
      <c r="H57" s="22"/>
      <c r="I57" s="22"/>
      <c r="J57" s="22"/>
      <c r="K57" s="22"/>
      <c r="L57" s="124"/>
      <c r="M57" s="21"/>
      <c r="N57" s="22"/>
      <c r="O57" s="22"/>
      <c r="P57" s="22"/>
      <c r="Q57" s="22"/>
      <c r="R57" s="22"/>
      <c r="S57" s="124"/>
    </row>
    <row r="58" spans="1:19" x14ac:dyDescent="0.25">
      <c r="A58" s="329"/>
      <c r="B58" s="29" t="s">
        <v>55</v>
      </c>
      <c r="C58" s="20"/>
      <c r="D58" s="20"/>
      <c r="E58" s="20"/>
      <c r="F58" s="21"/>
      <c r="G58" s="22"/>
      <c r="H58" s="22"/>
      <c r="I58" s="22"/>
      <c r="J58" s="22"/>
      <c r="K58" s="22"/>
      <c r="L58" s="124"/>
      <c r="M58" s="21"/>
      <c r="N58" s="22"/>
      <c r="O58" s="22"/>
      <c r="P58" s="22"/>
      <c r="Q58" s="22"/>
      <c r="R58" s="22"/>
      <c r="S58" s="124"/>
    </row>
    <row r="59" spans="1:19" ht="15.75" thickBot="1" x14ac:dyDescent="0.3">
      <c r="A59" s="329"/>
      <c r="B59" s="135" t="s">
        <v>56</v>
      </c>
      <c r="C59" s="135"/>
      <c r="D59" s="143"/>
      <c r="E59" s="144"/>
      <c r="F59" s="149"/>
      <c r="G59" s="150"/>
      <c r="H59" s="150"/>
      <c r="I59" s="150"/>
      <c r="J59" s="150"/>
      <c r="K59" s="150"/>
      <c r="L59" s="133"/>
      <c r="M59" s="151"/>
      <c r="N59" s="152"/>
      <c r="O59" s="152"/>
      <c r="P59" s="152"/>
      <c r="Q59" s="152"/>
      <c r="R59" s="152"/>
      <c r="S59" s="134"/>
    </row>
    <row r="60" spans="1:19" x14ac:dyDescent="0.25">
      <c r="A60" s="328" t="s">
        <v>63</v>
      </c>
      <c r="B60" s="17" t="s">
        <v>49</v>
      </c>
      <c r="C60" s="17"/>
      <c r="D60" s="17"/>
      <c r="E60" s="17"/>
      <c r="F60" s="18"/>
      <c r="G60" s="19"/>
      <c r="H60" s="19"/>
      <c r="I60" s="19"/>
      <c r="J60" s="19"/>
      <c r="K60" s="19"/>
      <c r="L60" s="123"/>
      <c r="M60" s="18"/>
      <c r="N60" s="19"/>
      <c r="O60" s="19"/>
      <c r="P60" s="19"/>
      <c r="Q60" s="19"/>
      <c r="R60" s="19"/>
      <c r="S60" s="123"/>
    </row>
    <row r="61" spans="1:19" ht="25.5" x14ac:dyDescent="0.25">
      <c r="A61" s="329"/>
      <c r="B61" s="20" t="s">
        <v>50</v>
      </c>
      <c r="C61" s="20"/>
      <c r="D61" s="20"/>
      <c r="E61" s="20"/>
      <c r="F61" s="21"/>
      <c r="G61" s="22"/>
      <c r="H61" s="22"/>
      <c r="I61" s="22"/>
      <c r="J61" s="22"/>
      <c r="K61" s="22"/>
      <c r="L61" s="124"/>
      <c r="M61" s="21"/>
      <c r="N61" s="22"/>
      <c r="O61" s="22"/>
      <c r="P61" s="22"/>
      <c r="Q61" s="22"/>
      <c r="R61" s="22"/>
      <c r="S61" s="124"/>
    </row>
    <row r="62" spans="1:19" ht="25.5" x14ac:dyDescent="0.25">
      <c r="A62" s="329"/>
      <c r="B62" s="24" t="s">
        <v>51</v>
      </c>
      <c r="C62" s="20"/>
      <c r="D62" s="20"/>
      <c r="E62" s="20"/>
      <c r="F62" s="21"/>
      <c r="G62" s="22"/>
      <c r="H62" s="22"/>
      <c r="I62" s="22"/>
      <c r="J62" s="22"/>
      <c r="K62" s="22"/>
      <c r="L62" s="124"/>
      <c r="M62" s="21"/>
      <c r="N62" s="22"/>
      <c r="O62" s="22"/>
      <c r="P62" s="22"/>
      <c r="Q62" s="22"/>
      <c r="R62" s="22"/>
      <c r="S62" s="124"/>
    </row>
    <row r="63" spans="1:19" ht="51" x14ac:dyDescent="0.25">
      <c r="A63" s="329"/>
      <c r="B63" s="24" t="s">
        <v>52</v>
      </c>
      <c r="C63" s="20"/>
      <c r="D63" s="20"/>
      <c r="E63" s="20"/>
      <c r="F63" s="21"/>
      <c r="G63" s="22"/>
      <c r="H63" s="22"/>
      <c r="I63" s="22"/>
      <c r="J63" s="22"/>
      <c r="K63" s="22"/>
      <c r="L63" s="124"/>
      <c r="M63" s="21"/>
      <c r="N63" s="22"/>
      <c r="O63" s="22"/>
      <c r="P63" s="22"/>
      <c r="Q63" s="22"/>
      <c r="R63" s="22"/>
      <c r="S63" s="124"/>
    </row>
    <row r="64" spans="1:19" ht="25.5" x14ac:dyDescent="0.25">
      <c r="A64" s="329"/>
      <c r="B64" s="24" t="s">
        <v>53</v>
      </c>
      <c r="C64" s="20"/>
      <c r="D64" s="20"/>
      <c r="E64" s="20"/>
      <c r="F64" s="21"/>
      <c r="G64" s="22"/>
      <c r="H64" s="22"/>
      <c r="I64" s="22"/>
      <c r="J64" s="22"/>
      <c r="K64" s="22"/>
      <c r="L64" s="124"/>
      <c r="M64" s="21"/>
      <c r="N64" s="22"/>
      <c r="O64" s="22"/>
      <c r="P64" s="22"/>
      <c r="Q64" s="22"/>
      <c r="R64" s="22"/>
      <c r="S64" s="124"/>
    </row>
    <row r="65" spans="1:19" x14ac:dyDescent="0.25">
      <c r="A65" s="329"/>
      <c r="B65" s="24" t="s">
        <v>54</v>
      </c>
      <c r="C65" s="20"/>
      <c r="D65" s="20"/>
      <c r="E65" s="20"/>
      <c r="F65" s="21"/>
      <c r="G65" s="22"/>
      <c r="H65" s="22"/>
      <c r="I65" s="22"/>
      <c r="J65" s="22"/>
      <c r="K65" s="22"/>
      <c r="L65" s="124"/>
      <c r="M65" s="21"/>
      <c r="N65" s="22"/>
      <c r="O65" s="22"/>
      <c r="P65" s="22"/>
      <c r="Q65" s="22"/>
      <c r="R65" s="22"/>
      <c r="S65" s="124"/>
    </row>
    <row r="66" spans="1:19" x14ac:dyDescent="0.25">
      <c r="A66" s="329"/>
      <c r="B66" s="29" t="s">
        <v>55</v>
      </c>
      <c r="C66" s="20"/>
      <c r="D66" s="20"/>
      <c r="E66" s="20"/>
      <c r="F66" s="21"/>
      <c r="G66" s="22"/>
      <c r="H66" s="22"/>
      <c r="I66" s="22"/>
      <c r="J66" s="22"/>
      <c r="K66" s="22"/>
      <c r="L66" s="124"/>
      <c r="M66" s="21"/>
      <c r="N66" s="22"/>
      <c r="O66" s="22"/>
      <c r="P66" s="22"/>
      <c r="Q66" s="22"/>
      <c r="R66" s="22"/>
      <c r="S66" s="124"/>
    </row>
    <row r="67" spans="1:19" ht="15.75" thickBot="1" x14ac:dyDescent="0.3">
      <c r="A67" s="329"/>
      <c r="B67" s="135" t="s">
        <v>56</v>
      </c>
      <c r="C67" s="135"/>
      <c r="D67" s="143"/>
      <c r="E67" s="144"/>
      <c r="F67" s="151"/>
      <c r="G67" s="152"/>
      <c r="H67" s="152"/>
      <c r="I67" s="152"/>
      <c r="J67" s="152"/>
      <c r="K67" s="152"/>
      <c r="L67" s="134"/>
      <c r="M67" s="151"/>
      <c r="N67" s="152"/>
      <c r="O67" s="152"/>
      <c r="P67" s="152"/>
      <c r="Q67" s="152"/>
      <c r="R67" s="152"/>
      <c r="S67" s="134"/>
    </row>
    <row r="68" spans="1:19" ht="15.75" thickBot="1" x14ac:dyDescent="0.3">
      <c r="A68" s="344" t="s">
        <v>64</v>
      </c>
      <c r="B68" s="345"/>
      <c r="C68" s="43"/>
      <c r="D68" s="43"/>
      <c r="E68" s="44"/>
      <c r="F68" s="45"/>
      <c r="G68" s="46"/>
      <c r="H68" s="46"/>
      <c r="I68" s="46"/>
      <c r="J68" s="46"/>
      <c r="K68" s="46"/>
      <c r="L68" s="47"/>
      <c r="M68" s="45"/>
      <c r="N68" s="46"/>
      <c r="O68" s="46"/>
      <c r="P68" s="46"/>
      <c r="Q68" s="46"/>
      <c r="R68" s="46"/>
      <c r="S68" s="48"/>
    </row>
    <row r="69" spans="1:19" x14ac:dyDescent="0.25">
      <c r="A69" s="49" t="s">
        <v>28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</row>
    <row r="70" spans="1:19" ht="40.5" customHeight="1" x14ac:dyDescent="0.25">
      <c r="A70" s="346" t="s">
        <v>65</v>
      </c>
      <c r="B70" s="347"/>
      <c r="C70" s="347"/>
      <c r="D70" s="347"/>
      <c r="E70" s="347"/>
      <c r="F70" s="347"/>
      <c r="G70" s="347"/>
      <c r="H70" s="347"/>
      <c r="I70" s="347"/>
      <c r="J70" s="347"/>
      <c r="K70" s="347"/>
      <c r="L70" s="347"/>
      <c r="M70" s="50"/>
      <c r="N70" s="50"/>
      <c r="O70" s="50"/>
      <c r="P70" s="50"/>
      <c r="Q70" s="50"/>
      <c r="R70" s="50"/>
      <c r="S70" s="50"/>
    </row>
    <row r="71" spans="1:19" x14ac:dyDescent="0.25">
      <c r="A71" s="49" t="s">
        <v>66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</row>
    <row r="72" spans="1:19" x14ac:dyDescent="0.25">
      <c r="A72" s="49" t="s">
        <v>41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</row>
    <row r="73" spans="1:19" x14ac:dyDescent="0.25">
      <c r="A73" s="49" t="s">
        <v>67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</row>
    <row r="74" spans="1:19" x14ac:dyDescent="0.25">
      <c r="A74" s="4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</row>
    <row r="75" spans="1:19" x14ac:dyDescent="0.25">
      <c r="A75" s="4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</row>
  </sheetData>
  <mergeCells count="17">
    <mergeCell ref="A44:A51"/>
    <mergeCell ref="A52:A59"/>
    <mergeCell ref="A60:A67"/>
    <mergeCell ref="A68:B68"/>
    <mergeCell ref="A70:L70"/>
    <mergeCell ref="M2:S2"/>
    <mergeCell ref="A4:A11"/>
    <mergeCell ref="A12:A19"/>
    <mergeCell ref="A20:A27"/>
    <mergeCell ref="A28:A35"/>
    <mergeCell ref="E2:E3"/>
    <mergeCell ref="F2:L2"/>
    <mergeCell ref="A36:A43"/>
    <mergeCell ref="A2:A3"/>
    <mergeCell ref="B2:B3"/>
    <mergeCell ref="C2:C3"/>
    <mergeCell ref="D2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"/>
  <sheetViews>
    <sheetView topLeftCell="A13" zoomScale="80" zoomScaleNormal="80" workbookViewId="0">
      <selection activeCell="G34" sqref="G34"/>
    </sheetView>
  </sheetViews>
  <sheetFormatPr defaultRowHeight="12.75" x14ac:dyDescent="0.2"/>
  <cols>
    <col min="1" max="1" width="17.28515625" style="97" customWidth="1"/>
    <col min="2" max="2" width="49.5703125" style="51" customWidth="1"/>
    <col min="3" max="3" width="11.5703125" style="51" customWidth="1"/>
    <col min="4" max="5" width="10" style="51" customWidth="1"/>
    <col min="6" max="8" width="13.85546875" style="51" bestFit="1" customWidth="1"/>
    <col min="9" max="13" width="13.85546875" style="51" customWidth="1"/>
    <col min="14" max="15" width="13.85546875" style="51" bestFit="1" customWidth="1"/>
    <col min="16" max="19" width="13.85546875" style="51" customWidth="1"/>
    <col min="20" max="256" width="9.140625" style="51"/>
    <col min="257" max="257" width="17.28515625" style="51" customWidth="1"/>
    <col min="258" max="258" width="49.5703125" style="51" customWidth="1"/>
    <col min="259" max="259" width="11.5703125" style="51" customWidth="1"/>
    <col min="260" max="261" width="10" style="51" customWidth="1"/>
    <col min="262" max="264" width="13.85546875" style="51" bestFit="1" customWidth="1"/>
    <col min="265" max="269" width="13.85546875" style="51" customWidth="1"/>
    <col min="270" max="271" width="13.85546875" style="51" bestFit="1" customWidth="1"/>
    <col min="272" max="275" width="13.85546875" style="51" customWidth="1"/>
    <col min="276" max="512" width="9.140625" style="51"/>
    <col min="513" max="513" width="17.28515625" style="51" customWidth="1"/>
    <col min="514" max="514" width="49.5703125" style="51" customWidth="1"/>
    <col min="515" max="515" width="11.5703125" style="51" customWidth="1"/>
    <col min="516" max="517" width="10" style="51" customWidth="1"/>
    <col min="518" max="520" width="13.85546875" style="51" bestFit="1" customWidth="1"/>
    <col min="521" max="525" width="13.85546875" style="51" customWidth="1"/>
    <col min="526" max="527" width="13.85546875" style="51" bestFit="1" customWidth="1"/>
    <col min="528" max="531" width="13.85546875" style="51" customWidth="1"/>
    <col min="532" max="768" width="9.140625" style="51"/>
    <col min="769" max="769" width="17.28515625" style="51" customWidth="1"/>
    <col min="770" max="770" width="49.5703125" style="51" customWidth="1"/>
    <col min="771" max="771" width="11.5703125" style="51" customWidth="1"/>
    <col min="772" max="773" width="10" style="51" customWidth="1"/>
    <col min="774" max="776" width="13.85546875" style="51" bestFit="1" customWidth="1"/>
    <col min="777" max="781" width="13.85546875" style="51" customWidth="1"/>
    <col min="782" max="783" width="13.85546875" style="51" bestFit="1" customWidth="1"/>
    <col min="784" max="787" width="13.85546875" style="51" customWidth="1"/>
    <col min="788" max="1024" width="9.140625" style="51"/>
    <col min="1025" max="1025" width="17.28515625" style="51" customWidth="1"/>
    <col min="1026" max="1026" width="49.5703125" style="51" customWidth="1"/>
    <col min="1027" max="1027" width="11.5703125" style="51" customWidth="1"/>
    <col min="1028" max="1029" width="10" style="51" customWidth="1"/>
    <col min="1030" max="1032" width="13.85546875" style="51" bestFit="1" customWidth="1"/>
    <col min="1033" max="1037" width="13.85546875" style="51" customWidth="1"/>
    <col min="1038" max="1039" width="13.85546875" style="51" bestFit="1" customWidth="1"/>
    <col min="1040" max="1043" width="13.85546875" style="51" customWidth="1"/>
    <col min="1044" max="1280" width="9.140625" style="51"/>
    <col min="1281" max="1281" width="17.28515625" style="51" customWidth="1"/>
    <col min="1282" max="1282" width="49.5703125" style="51" customWidth="1"/>
    <col min="1283" max="1283" width="11.5703125" style="51" customWidth="1"/>
    <col min="1284" max="1285" width="10" style="51" customWidth="1"/>
    <col min="1286" max="1288" width="13.85546875" style="51" bestFit="1" customWidth="1"/>
    <col min="1289" max="1293" width="13.85546875" style="51" customWidth="1"/>
    <col min="1294" max="1295" width="13.85546875" style="51" bestFit="1" customWidth="1"/>
    <col min="1296" max="1299" width="13.85546875" style="51" customWidth="1"/>
    <col min="1300" max="1536" width="9.140625" style="51"/>
    <col min="1537" max="1537" width="17.28515625" style="51" customWidth="1"/>
    <col min="1538" max="1538" width="49.5703125" style="51" customWidth="1"/>
    <col min="1539" max="1539" width="11.5703125" style="51" customWidth="1"/>
    <col min="1540" max="1541" width="10" style="51" customWidth="1"/>
    <col min="1542" max="1544" width="13.85546875" style="51" bestFit="1" customWidth="1"/>
    <col min="1545" max="1549" width="13.85546875" style="51" customWidth="1"/>
    <col min="1550" max="1551" width="13.85546875" style="51" bestFit="1" customWidth="1"/>
    <col min="1552" max="1555" width="13.85546875" style="51" customWidth="1"/>
    <col min="1556" max="1792" width="9.140625" style="51"/>
    <col min="1793" max="1793" width="17.28515625" style="51" customWidth="1"/>
    <col min="1794" max="1794" width="49.5703125" style="51" customWidth="1"/>
    <col min="1795" max="1795" width="11.5703125" style="51" customWidth="1"/>
    <col min="1796" max="1797" width="10" style="51" customWidth="1"/>
    <col min="1798" max="1800" width="13.85546875" style="51" bestFit="1" customWidth="1"/>
    <col min="1801" max="1805" width="13.85546875" style="51" customWidth="1"/>
    <col min="1806" max="1807" width="13.85546875" style="51" bestFit="1" customWidth="1"/>
    <col min="1808" max="1811" width="13.85546875" style="51" customWidth="1"/>
    <col min="1812" max="2048" width="9.140625" style="51"/>
    <col min="2049" max="2049" width="17.28515625" style="51" customWidth="1"/>
    <col min="2050" max="2050" width="49.5703125" style="51" customWidth="1"/>
    <col min="2051" max="2051" width="11.5703125" style="51" customWidth="1"/>
    <col min="2052" max="2053" width="10" style="51" customWidth="1"/>
    <col min="2054" max="2056" width="13.85546875" style="51" bestFit="1" customWidth="1"/>
    <col min="2057" max="2061" width="13.85546875" style="51" customWidth="1"/>
    <col min="2062" max="2063" width="13.85546875" style="51" bestFit="1" customWidth="1"/>
    <col min="2064" max="2067" width="13.85546875" style="51" customWidth="1"/>
    <col min="2068" max="2304" width="9.140625" style="51"/>
    <col min="2305" max="2305" width="17.28515625" style="51" customWidth="1"/>
    <col min="2306" max="2306" width="49.5703125" style="51" customWidth="1"/>
    <col min="2307" max="2307" width="11.5703125" style="51" customWidth="1"/>
    <col min="2308" max="2309" width="10" style="51" customWidth="1"/>
    <col min="2310" max="2312" width="13.85546875" style="51" bestFit="1" customWidth="1"/>
    <col min="2313" max="2317" width="13.85546875" style="51" customWidth="1"/>
    <col min="2318" max="2319" width="13.85546875" style="51" bestFit="1" customWidth="1"/>
    <col min="2320" max="2323" width="13.85546875" style="51" customWidth="1"/>
    <col min="2324" max="2560" width="9.140625" style="51"/>
    <col min="2561" max="2561" width="17.28515625" style="51" customWidth="1"/>
    <col min="2562" max="2562" width="49.5703125" style="51" customWidth="1"/>
    <col min="2563" max="2563" width="11.5703125" style="51" customWidth="1"/>
    <col min="2564" max="2565" width="10" style="51" customWidth="1"/>
    <col min="2566" max="2568" width="13.85546875" style="51" bestFit="1" customWidth="1"/>
    <col min="2569" max="2573" width="13.85546875" style="51" customWidth="1"/>
    <col min="2574" max="2575" width="13.85546875" style="51" bestFit="1" customWidth="1"/>
    <col min="2576" max="2579" width="13.85546875" style="51" customWidth="1"/>
    <col min="2580" max="2816" width="9.140625" style="51"/>
    <col min="2817" max="2817" width="17.28515625" style="51" customWidth="1"/>
    <col min="2818" max="2818" width="49.5703125" style="51" customWidth="1"/>
    <col min="2819" max="2819" width="11.5703125" style="51" customWidth="1"/>
    <col min="2820" max="2821" width="10" style="51" customWidth="1"/>
    <col min="2822" max="2824" width="13.85546875" style="51" bestFit="1" customWidth="1"/>
    <col min="2825" max="2829" width="13.85546875" style="51" customWidth="1"/>
    <col min="2830" max="2831" width="13.85546875" style="51" bestFit="1" customWidth="1"/>
    <col min="2832" max="2835" width="13.85546875" style="51" customWidth="1"/>
    <col min="2836" max="3072" width="9.140625" style="51"/>
    <col min="3073" max="3073" width="17.28515625" style="51" customWidth="1"/>
    <col min="3074" max="3074" width="49.5703125" style="51" customWidth="1"/>
    <col min="3075" max="3075" width="11.5703125" style="51" customWidth="1"/>
    <col min="3076" max="3077" width="10" style="51" customWidth="1"/>
    <col min="3078" max="3080" width="13.85546875" style="51" bestFit="1" customWidth="1"/>
    <col min="3081" max="3085" width="13.85546875" style="51" customWidth="1"/>
    <col min="3086" max="3087" width="13.85546875" style="51" bestFit="1" customWidth="1"/>
    <col min="3088" max="3091" width="13.85546875" style="51" customWidth="1"/>
    <col min="3092" max="3328" width="9.140625" style="51"/>
    <col min="3329" max="3329" width="17.28515625" style="51" customWidth="1"/>
    <col min="3330" max="3330" width="49.5703125" style="51" customWidth="1"/>
    <col min="3331" max="3331" width="11.5703125" style="51" customWidth="1"/>
    <col min="3332" max="3333" width="10" style="51" customWidth="1"/>
    <col min="3334" max="3336" width="13.85546875" style="51" bestFit="1" customWidth="1"/>
    <col min="3337" max="3341" width="13.85546875" style="51" customWidth="1"/>
    <col min="3342" max="3343" width="13.85546875" style="51" bestFit="1" customWidth="1"/>
    <col min="3344" max="3347" width="13.85546875" style="51" customWidth="1"/>
    <col min="3348" max="3584" width="9.140625" style="51"/>
    <col min="3585" max="3585" width="17.28515625" style="51" customWidth="1"/>
    <col min="3586" max="3586" width="49.5703125" style="51" customWidth="1"/>
    <col min="3587" max="3587" width="11.5703125" style="51" customWidth="1"/>
    <col min="3588" max="3589" width="10" style="51" customWidth="1"/>
    <col min="3590" max="3592" width="13.85546875" style="51" bestFit="1" customWidth="1"/>
    <col min="3593" max="3597" width="13.85546875" style="51" customWidth="1"/>
    <col min="3598" max="3599" width="13.85546875" style="51" bestFit="1" customWidth="1"/>
    <col min="3600" max="3603" width="13.85546875" style="51" customWidth="1"/>
    <col min="3604" max="3840" width="9.140625" style="51"/>
    <col min="3841" max="3841" width="17.28515625" style="51" customWidth="1"/>
    <col min="3842" max="3842" width="49.5703125" style="51" customWidth="1"/>
    <col min="3843" max="3843" width="11.5703125" style="51" customWidth="1"/>
    <col min="3844" max="3845" width="10" style="51" customWidth="1"/>
    <col min="3846" max="3848" width="13.85546875" style="51" bestFit="1" customWidth="1"/>
    <col min="3849" max="3853" width="13.85546875" style="51" customWidth="1"/>
    <col min="3854" max="3855" width="13.85546875" style="51" bestFit="1" customWidth="1"/>
    <col min="3856" max="3859" width="13.85546875" style="51" customWidth="1"/>
    <col min="3860" max="4096" width="9.140625" style="51"/>
    <col min="4097" max="4097" width="17.28515625" style="51" customWidth="1"/>
    <col min="4098" max="4098" width="49.5703125" style="51" customWidth="1"/>
    <col min="4099" max="4099" width="11.5703125" style="51" customWidth="1"/>
    <col min="4100" max="4101" width="10" style="51" customWidth="1"/>
    <col min="4102" max="4104" width="13.85546875" style="51" bestFit="1" customWidth="1"/>
    <col min="4105" max="4109" width="13.85546875" style="51" customWidth="1"/>
    <col min="4110" max="4111" width="13.85546875" style="51" bestFit="1" customWidth="1"/>
    <col min="4112" max="4115" width="13.85546875" style="51" customWidth="1"/>
    <col min="4116" max="4352" width="9.140625" style="51"/>
    <col min="4353" max="4353" width="17.28515625" style="51" customWidth="1"/>
    <col min="4354" max="4354" width="49.5703125" style="51" customWidth="1"/>
    <col min="4355" max="4355" width="11.5703125" style="51" customWidth="1"/>
    <col min="4356" max="4357" width="10" style="51" customWidth="1"/>
    <col min="4358" max="4360" width="13.85546875" style="51" bestFit="1" customWidth="1"/>
    <col min="4361" max="4365" width="13.85546875" style="51" customWidth="1"/>
    <col min="4366" max="4367" width="13.85546875" style="51" bestFit="1" customWidth="1"/>
    <col min="4368" max="4371" width="13.85546875" style="51" customWidth="1"/>
    <col min="4372" max="4608" width="9.140625" style="51"/>
    <col min="4609" max="4609" width="17.28515625" style="51" customWidth="1"/>
    <col min="4610" max="4610" width="49.5703125" style="51" customWidth="1"/>
    <col min="4611" max="4611" width="11.5703125" style="51" customWidth="1"/>
    <col min="4612" max="4613" width="10" style="51" customWidth="1"/>
    <col min="4614" max="4616" width="13.85546875" style="51" bestFit="1" customWidth="1"/>
    <col min="4617" max="4621" width="13.85546875" style="51" customWidth="1"/>
    <col min="4622" max="4623" width="13.85546875" style="51" bestFit="1" customWidth="1"/>
    <col min="4624" max="4627" width="13.85546875" style="51" customWidth="1"/>
    <col min="4628" max="4864" width="9.140625" style="51"/>
    <col min="4865" max="4865" width="17.28515625" style="51" customWidth="1"/>
    <col min="4866" max="4866" width="49.5703125" style="51" customWidth="1"/>
    <col min="4867" max="4867" width="11.5703125" style="51" customWidth="1"/>
    <col min="4868" max="4869" width="10" style="51" customWidth="1"/>
    <col min="4870" max="4872" width="13.85546875" style="51" bestFit="1" customWidth="1"/>
    <col min="4873" max="4877" width="13.85546875" style="51" customWidth="1"/>
    <col min="4878" max="4879" width="13.85546875" style="51" bestFit="1" customWidth="1"/>
    <col min="4880" max="4883" width="13.85546875" style="51" customWidth="1"/>
    <col min="4884" max="5120" width="9.140625" style="51"/>
    <col min="5121" max="5121" width="17.28515625" style="51" customWidth="1"/>
    <col min="5122" max="5122" width="49.5703125" style="51" customWidth="1"/>
    <col min="5123" max="5123" width="11.5703125" style="51" customWidth="1"/>
    <col min="5124" max="5125" width="10" style="51" customWidth="1"/>
    <col min="5126" max="5128" width="13.85546875" style="51" bestFit="1" customWidth="1"/>
    <col min="5129" max="5133" width="13.85546875" style="51" customWidth="1"/>
    <col min="5134" max="5135" width="13.85546875" style="51" bestFit="1" customWidth="1"/>
    <col min="5136" max="5139" width="13.85546875" style="51" customWidth="1"/>
    <col min="5140" max="5376" width="9.140625" style="51"/>
    <col min="5377" max="5377" width="17.28515625" style="51" customWidth="1"/>
    <col min="5378" max="5378" width="49.5703125" style="51" customWidth="1"/>
    <col min="5379" max="5379" width="11.5703125" style="51" customWidth="1"/>
    <col min="5380" max="5381" width="10" style="51" customWidth="1"/>
    <col min="5382" max="5384" width="13.85546875" style="51" bestFit="1" customWidth="1"/>
    <col min="5385" max="5389" width="13.85546875" style="51" customWidth="1"/>
    <col min="5390" max="5391" width="13.85546875" style="51" bestFit="1" customWidth="1"/>
    <col min="5392" max="5395" width="13.85546875" style="51" customWidth="1"/>
    <col min="5396" max="5632" width="9.140625" style="51"/>
    <col min="5633" max="5633" width="17.28515625" style="51" customWidth="1"/>
    <col min="5634" max="5634" width="49.5703125" style="51" customWidth="1"/>
    <col min="5635" max="5635" width="11.5703125" style="51" customWidth="1"/>
    <col min="5636" max="5637" width="10" style="51" customWidth="1"/>
    <col min="5638" max="5640" width="13.85546875" style="51" bestFit="1" customWidth="1"/>
    <col min="5641" max="5645" width="13.85546875" style="51" customWidth="1"/>
    <col min="5646" max="5647" width="13.85546875" style="51" bestFit="1" customWidth="1"/>
    <col min="5648" max="5651" width="13.85546875" style="51" customWidth="1"/>
    <col min="5652" max="5888" width="9.140625" style="51"/>
    <col min="5889" max="5889" width="17.28515625" style="51" customWidth="1"/>
    <col min="5890" max="5890" width="49.5703125" style="51" customWidth="1"/>
    <col min="5891" max="5891" width="11.5703125" style="51" customWidth="1"/>
    <col min="5892" max="5893" width="10" style="51" customWidth="1"/>
    <col min="5894" max="5896" width="13.85546875" style="51" bestFit="1" customWidth="1"/>
    <col min="5897" max="5901" width="13.85546875" style="51" customWidth="1"/>
    <col min="5902" max="5903" width="13.85546875" style="51" bestFit="1" customWidth="1"/>
    <col min="5904" max="5907" width="13.85546875" style="51" customWidth="1"/>
    <col min="5908" max="6144" width="9.140625" style="51"/>
    <col min="6145" max="6145" width="17.28515625" style="51" customWidth="1"/>
    <col min="6146" max="6146" width="49.5703125" style="51" customWidth="1"/>
    <col min="6147" max="6147" width="11.5703125" style="51" customWidth="1"/>
    <col min="6148" max="6149" width="10" style="51" customWidth="1"/>
    <col min="6150" max="6152" width="13.85546875" style="51" bestFit="1" customWidth="1"/>
    <col min="6153" max="6157" width="13.85546875" style="51" customWidth="1"/>
    <col min="6158" max="6159" width="13.85546875" style="51" bestFit="1" customWidth="1"/>
    <col min="6160" max="6163" width="13.85546875" style="51" customWidth="1"/>
    <col min="6164" max="6400" width="9.140625" style="51"/>
    <col min="6401" max="6401" width="17.28515625" style="51" customWidth="1"/>
    <col min="6402" max="6402" width="49.5703125" style="51" customWidth="1"/>
    <col min="6403" max="6403" width="11.5703125" style="51" customWidth="1"/>
    <col min="6404" max="6405" width="10" style="51" customWidth="1"/>
    <col min="6406" max="6408" width="13.85546875" style="51" bestFit="1" customWidth="1"/>
    <col min="6409" max="6413" width="13.85546875" style="51" customWidth="1"/>
    <col min="6414" max="6415" width="13.85546875" style="51" bestFit="1" customWidth="1"/>
    <col min="6416" max="6419" width="13.85546875" style="51" customWidth="1"/>
    <col min="6420" max="6656" width="9.140625" style="51"/>
    <col min="6657" max="6657" width="17.28515625" style="51" customWidth="1"/>
    <col min="6658" max="6658" width="49.5703125" style="51" customWidth="1"/>
    <col min="6659" max="6659" width="11.5703125" style="51" customWidth="1"/>
    <col min="6660" max="6661" width="10" style="51" customWidth="1"/>
    <col min="6662" max="6664" width="13.85546875" style="51" bestFit="1" customWidth="1"/>
    <col min="6665" max="6669" width="13.85546875" style="51" customWidth="1"/>
    <col min="6670" max="6671" width="13.85546875" style="51" bestFit="1" customWidth="1"/>
    <col min="6672" max="6675" width="13.85546875" style="51" customWidth="1"/>
    <col min="6676" max="6912" width="9.140625" style="51"/>
    <col min="6913" max="6913" width="17.28515625" style="51" customWidth="1"/>
    <col min="6914" max="6914" width="49.5703125" style="51" customWidth="1"/>
    <col min="6915" max="6915" width="11.5703125" style="51" customWidth="1"/>
    <col min="6916" max="6917" width="10" style="51" customWidth="1"/>
    <col min="6918" max="6920" width="13.85546875" style="51" bestFit="1" customWidth="1"/>
    <col min="6921" max="6925" width="13.85546875" style="51" customWidth="1"/>
    <col min="6926" max="6927" width="13.85546875" style="51" bestFit="1" customWidth="1"/>
    <col min="6928" max="6931" width="13.85546875" style="51" customWidth="1"/>
    <col min="6932" max="7168" width="9.140625" style="51"/>
    <col min="7169" max="7169" width="17.28515625" style="51" customWidth="1"/>
    <col min="7170" max="7170" width="49.5703125" style="51" customWidth="1"/>
    <col min="7171" max="7171" width="11.5703125" style="51" customWidth="1"/>
    <col min="7172" max="7173" width="10" style="51" customWidth="1"/>
    <col min="7174" max="7176" width="13.85546875" style="51" bestFit="1" customWidth="1"/>
    <col min="7177" max="7181" width="13.85546875" style="51" customWidth="1"/>
    <col min="7182" max="7183" width="13.85546875" style="51" bestFit="1" customWidth="1"/>
    <col min="7184" max="7187" width="13.85546875" style="51" customWidth="1"/>
    <col min="7188" max="7424" width="9.140625" style="51"/>
    <col min="7425" max="7425" width="17.28515625" style="51" customWidth="1"/>
    <col min="7426" max="7426" width="49.5703125" style="51" customWidth="1"/>
    <col min="7427" max="7427" width="11.5703125" style="51" customWidth="1"/>
    <col min="7428" max="7429" width="10" style="51" customWidth="1"/>
    <col min="7430" max="7432" width="13.85546875" style="51" bestFit="1" customWidth="1"/>
    <col min="7433" max="7437" width="13.85546875" style="51" customWidth="1"/>
    <col min="7438" max="7439" width="13.85546875" style="51" bestFit="1" customWidth="1"/>
    <col min="7440" max="7443" width="13.85546875" style="51" customWidth="1"/>
    <col min="7444" max="7680" width="9.140625" style="51"/>
    <col min="7681" max="7681" width="17.28515625" style="51" customWidth="1"/>
    <col min="7682" max="7682" width="49.5703125" style="51" customWidth="1"/>
    <col min="7683" max="7683" width="11.5703125" style="51" customWidth="1"/>
    <col min="7684" max="7685" width="10" style="51" customWidth="1"/>
    <col min="7686" max="7688" width="13.85546875" style="51" bestFit="1" customWidth="1"/>
    <col min="7689" max="7693" width="13.85546875" style="51" customWidth="1"/>
    <col min="7694" max="7695" width="13.85546875" style="51" bestFit="1" customWidth="1"/>
    <col min="7696" max="7699" width="13.85546875" style="51" customWidth="1"/>
    <col min="7700" max="7936" width="9.140625" style="51"/>
    <col min="7937" max="7937" width="17.28515625" style="51" customWidth="1"/>
    <col min="7938" max="7938" width="49.5703125" style="51" customWidth="1"/>
    <col min="7939" max="7939" width="11.5703125" style="51" customWidth="1"/>
    <col min="7940" max="7941" width="10" style="51" customWidth="1"/>
    <col min="7942" max="7944" width="13.85546875" style="51" bestFit="1" customWidth="1"/>
    <col min="7945" max="7949" width="13.85546875" style="51" customWidth="1"/>
    <col min="7950" max="7951" width="13.85546875" style="51" bestFit="1" customWidth="1"/>
    <col min="7952" max="7955" width="13.85546875" style="51" customWidth="1"/>
    <col min="7956" max="8192" width="9.140625" style="51"/>
    <col min="8193" max="8193" width="17.28515625" style="51" customWidth="1"/>
    <col min="8194" max="8194" width="49.5703125" style="51" customWidth="1"/>
    <col min="8195" max="8195" width="11.5703125" style="51" customWidth="1"/>
    <col min="8196" max="8197" width="10" style="51" customWidth="1"/>
    <col min="8198" max="8200" width="13.85546875" style="51" bestFit="1" customWidth="1"/>
    <col min="8201" max="8205" width="13.85546875" style="51" customWidth="1"/>
    <col min="8206" max="8207" width="13.85546875" style="51" bestFit="1" customWidth="1"/>
    <col min="8208" max="8211" width="13.85546875" style="51" customWidth="1"/>
    <col min="8212" max="8448" width="9.140625" style="51"/>
    <col min="8449" max="8449" width="17.28515625" style="51" customWidth="1"/>
    <col min="8450" max="8450" width="49.5703125" style="51" customWidth="1"/>
    <col min="8451" max="8451" width="11.5703125" style="51" customWidth="1"/>
    <col min="8452" max="8453" width="10" style="51" customWidth="1"/>
    <col min="8454" max="8456" width="13.85546875" style="51" bestFit="1" customWidth="1"/>
    <col min="8457" max="8461" width="13.85546875" style="51" customWidth="1"/>
    <col min="8462" max="8463" width="13.85546875" style="51" bestFit="1" customWidth="1"/>
    <col min="8464" max="8467" width="13.85546875" style="51" customWidth="1"/>
    <col min="8468" max="8704" width="9.140625" style="51"/>
    <col min="8705" max="8705" width="17.28515625" style="51" customWidth="1"/>
    <col min="8706" max="8706" width="49.5703125" style="51" customWidth="1"/>
    <col min="8707" max="8707" width="11.5703125" style="51" customWidth="1"/>
    <col min="8708" max="8709" width="10" style="51" customWidth="1"/>
    <col min="8710" max="8712" width="13.85546875" style="51" bestFit="1" customWidth="1"/>
    <col min="8713" max="8717" width="13.85546875" style="51" customWidth="1"/>
    <col min="8718" max="8719" width="13.85546875" style="51" bestFit="1" customWidth="1"/>
    <col min="8720" max="8723" width="13.85546875" style="51" customWidth="1"/>
    <col min="8724" max="8960" width="9.140625" style="51"/>
    <col min="8961" max="8961" width="17.28515625" style="51" customWidth="1"/>
    <col min="8962" max="8962" width="49.5703125" style="51" customWidth="1"/>
    <col min="8963" max="8963" width="11.5703125" style="51" customWidth="1"/>
    <col min="8964" max="8965" width="10" style="51" customWidth="1"/>
    <col min="8966" max="8968" width="13.85546875" style="51" bestFit="1" customWidth="1"/>
    <col min="8969" max="8973" width="13.85546875" style="51" customWidth="1"/>
    <col min="8974" max="8975" width="13.85546875" style="51" bestFit="1" customWidth="1"/>
    <col min="8976" max="8979" width="13.85546875" style="51" customWidth="1"/>
    <col min="8980" max="9216" width="9.140625" style="51"/>
    <col min="9217" max="9217" width="17.28515625" style="51" customWidth="1"/>
    <col min="9218" max="9218" width="49.5703125" style="51" customWidth="1"/>
    <col min="9219" max="9219" width="11.5703125" style="51" customWidth="1"/>
    <col min="9220" max="9221" width="10" style="51" customWidth="1"/>
    <col min="9222" max="9224" width="13.85546875" style="51" bestFit="1" customWidth="1"/>
    <col min="9225" max="9229" width="13.85546875" style="51" customWidth="1"/>
    <col min="9230" max="9231" width="13.85546875" style="51" bestFit="1" customWidth="1"/>
    <col min="9232" max="9235" width="13.85546875" style="51" customWidth="1"/>
    <col min="9236" max="9472" width="9.140625" style="51"/>
    <col min="9473" max="9473" width="17.28515625" style="51" customWidth="1"/>
    <col min="9474" max="9474" width="49.5703125" style="51" customWidth="1"/>
    <col min="9475" max="9475" width="11.5703125" style="51" customWidth="1"/>
    <col min="9476" max="9477" width="10" style="51" customWidth="1"/>
    <col min="9478" max="9480" width="13.85546875" style="51" bestFit="1" customWidth="1"/>
    <col min="9481" max="9485" width="13.85546875" style="51" customWidth="1"/>
    <col min="9486" max="9487" width="13.85546875" style="51" bestFit="1" customWidth="1"/>
    <col min="9488" max="9491" width="13.85546875" style="51" customWidth="1"/>
    <col min="9492" max="9728" width="9.140625" style="51"/>
    <col min="9729" max="9729" width="17.28515625" style="51" customWidth="1"/>
    <col min="9730" max="9730" width="49.5703125" style="51" customWidth="1"/>
    <col min="9731" max="9731" width="11.5703125" style="51" customWidth="1"/>
    <col min="9732" max="9733" width="10" style="51" customWidth="1"/>
    <col min="9734" max="9736" width="13.85546875" style="51" bestFit="1" customWidth="1"/>
    <col min="9737" max="9741" width="13.85546875" style="51" customWidth="1"/>
    <col min="9742" max="9743" width="13.85546875" style="51" bestFit="1" customWidth="1"/>
    <col min="9744" max="9747" width="13.85546875" style="51" customWidth="1"/>
    <col min="9748" max="9984" width="9.140625" style="51"/>
    <col min="9985" max="9985" width="17.28515625" style="51" customWidth="1"/>
    <col min="9986" max="9986" width="49.5703125" style="51" customWidth="1"/>
    <col min="9987" max="9987" width="11.5703125" style="51" customWidth="1"/>
    <col min="9988" max="9989" width="10" style="51" customWidth="1"/>
    <col min="9990" max="9992" width="13.85546875" style="51" bestFit="1" customWidth="1"/>
    <col min="9993" max="9997" width="13.85546875" style="51" customWidth="1"/>
    <col min="9998" max="9999" width="13.85546875" style="51" bestFit="1" customWidth="1"/>
    <col min="10000" max="10003" width="13.85546875" style="51" customWidth="1"/>
    <col min="10004" max="10240" width="9.140625" style="51"/>
    <col min="10241" max="10241" width="17.28515625" style="51" customWidth="1"/>
    <col min="10242" max="10242" width="49.5703125" style="51" customWidth="1"/>
    <col min="10243" max="10243" width="11.5703125" style="51" customWidth="1"/>
    <col min="10244" max="10245" width="10" style="51" customWidth="1"/>
    <col min="10246" max="10248" width="13.85546875" style="51" bestFit="1" customWidth="1"/>
    <col min="10249" max="10253" width="13.85546875" style="51" customWidth="1"/>
    <col min="10254" max="10255" width="13.85546875" style="51" bestFit="1" customWidth="1"/>
    <col min="10256" max="10259" width="13.85546875" style="51" customWidth="1"/>
    <col min="10260" max="10496" width="9.140625" style="51"/>
    <col min="10497" max="10497" width="17.28515625" style="51" customWidth="1"/>
    <col min="10498" max="10498" width="49.5703125" style="51" customWidth="1"/>
    <col min="10499" max="10499" width="11.5703125" style="51" customWidth="1"/>
    <col min="10500" max="10501" width="10" style="51" customWidth="1"/>
    <col min="10502" max="10504" width="13.85546875" style="51" bestFit="1" customWidth="1"/>
    <col min="10505" max="10509" width="13.85546875" style="51" customWidth="1"/>
    <col min="10510" max="10511" width="13.85546875" style="51" bestFit="1" customWidth="1"/>
    <col min="10512" max="10515" width="13.85546875" style="51" customWidth="1"/>
    <col min="10516" max="10752" width="9.140625" style="51"/>
    <col min="10753" max="10753" width="17.28515625" style="51" customWidth="1"/>
    <col min="10754" max="10754" width="49.5703125" style="51" customWidth="1"/>
    <col min="10755" max="10755" width="11.5703125" style="51" customWidth="1"/>
    <col min="10756" max="10757" width="10" style="51" customWidth="1"/>
    <col min="10758" max="10760" width="13.85546875" style="51" bestFit="1" customWidth="1"/>
    <col min="10761" max="10765" width="13.85546875" style="51" customWidth="1"/>
    <col min="10766" max="10767" width="13.85546875" style="51" bestFit="1" customWidth="1"/>
    <col min="10768" max="10771" width="13.85546875" style="51" customWidth="1"/>
    <col min="10772" max="11008" width="9.140625" style="51"/>
    <col min="11009" max="11009" width="17.28515625" style="51" customWidth="1"/>
    <col min="11010" max="11010" width="49.5703125" style="51" customWidth="1"/>
    <col min="11011" max="11011" width="11.5703125" style="51" customWidth="1"/>
    <col min="11012" max="11013" width="10" style="51" customWidth="1"/>
    <col min="11014" max="11016" width="13.85546875" style="51" bestFit="1" customWidth="1"/>
    <col min="11017" max="11021" width="13.85546875" style="51" customWidth="1"/>
    <col min="11022" max="11023" width="13.85546875" style="51" bestFit="1" customWidth="1"/>
    <col min="11024" max="11027" width="13.85546875" style="51" customWidth="1"/>
    <col min="11028" max="11264" width="9.140625" style="51"/>
    <col min="11265" max="11265" width="17.28515625" style="51" customWidth="1"/>
    <col min="11266" max="11266" width="49.5703125" style="51" customWidth="1"/>
    <col min="11267" max="11267" width="11.5703125" style="51" customWidth="1"/>
    <col min="11268" max="11269" width="10" style="51" customWidth="1"/>
    <col min="11270" max="11272" width="13.85546875" style="51" bestFit="1" customWidth="1"/>
    <col min="11273" max="11277" width="13.85546875" style="51" customWidth="1"/>
    <col min="11278" max="11279" width="13.85546875" style="51" bestFit="1" customWidth="1"/>
    <col min="11280" max="11283" width="13.85546875" style="51" customWidth="1"/>
    <col min="11284" max="11520" width="9.140625" style="51"/>
    <col min="11521" max="11521" width="17.28515625" style="51" customWidth="1"/>
    <col min="11522" max="11522" width="49.5703125" style="51" customWidth="1"/>
    <col min="11523" max="11523" width="11.5703125" style="51" customWidth="1"/>
    <col min="11524" max="11525" width="10" style="51" customWidth="1"/>
    <col min="11526" max="11528" width="13.85546875" style="51" bestFit="1" customWidth="1"/>
    <col min="11529" max="11533" width="13.85546875" style="51" customWidth="1"/>
    <col min="11534" max="11535" width="13.85546875" style="51" bestFit="1" customWidth="1"/>
    <col min="11536" max="11539" width="13.85546875" style="51" customWidth="1"/>
    <col min="11540" max="11776" width="9.140625" style="51"/>
    <col min="11777" max="11777" width="17.28515625" style="51" customWidth="1"/>
    <col min="11778" max="11778" width="49.5703125" style="51" customWidth="1"/>
    <col min="11779" max="11779" width="11.5703125" style="51" customWidth="1"/>
    <col min="11780" max="11781" width="10" style="51" customWidth="1"/>
    <col min="11782" max="11784" width="13.85546875" style="51" bestFit="1" customWidth="1"/>
    <col min="11785" max="11789" width="13.85546875" style="51" customWidth="1"/>
    <col min="11790" max="11791" width="13.85546875" style="51" bestFit="1" customWidth="1"/>
    <col min="11792" max="11795" width="13.85546875" style="51" customWidth="1"/>
    <col min="11796" max="12032" width="9.140625" style="51"/>
    <col min="12033" max="12033" width="17.28515625" style="51" customWidth="1"/>
    <col min="12034" max="12034" width="49.5703125" style="51" customWidth="1"/>
    <col min="12035" max="12035" width="11.5703125" style="51" customWidth="1"/>
    <col min="12036" max="12037" width="10" style="51" customWidth="1"/>
    <col min="12038" max="12040" width="13.85546875" style="51" bestFit="1" customWidth="1"/>
    <col min="12041" max="12045" width="13.85546875" style="51" customWidth="1"/>
    <col min="12046" max="12047" width="13.85546875" style="51" bestFit="1" customWidth="1"/>
    <col min="12048" max="12051" width="13.85546875" style="51" customWidth="1"/>
    <col min="12052" max="12288" width="9.140625" style="51"/>
    <col min="12289" max="12289" width="17.28515625" style="51" customWidth="1"/>
    <col min="12290" max="12290" width="49.5703125" style="51" customWidth="1"/>
    <col min="12291" max="12291" width="11.5703125" style="51" customWidth="1"/>
    <col min="12292" max="12293" width="10" style="51" customWidth="1"/>
    <col min="12294" max="12296" width="13.85546875" style="51" bestFit="1" customWidth="1"/>
    <col min="12297" max="12301" width="13.85546875" style="51" customWidth="1"/>
    <col min="12302" max="12303" width="13.85546875" style="51" bestFit="1" customWidth="1"/>
    <col min="12304" max="12307" width="13.85546875" style="51" customWidth="1"/>
    <col min="12308" max="12544" width="9.140625" style="51"/>
    <col min="12545" max="12545" width="17.28515625" style="51" customWidth="1"/>
    <col min="12546" max="12546" width="49.5703125" style="51" customWidth="1"/>
    <col min="12547" max="12547" width="11.5703125" style="51" customWidth="1"/>
    <col min="12548" max="12549" width="10" style="51" customWidth="1"/>
    <col min="12550" max="12552" width="13.85546875" style="51" bestFit="1" customWidth="1"/>
    <col min="12553" max="12557" width="13.85546875" style="51" customWidth="1"/>
    <col min="12558" max="12559" width="13.85546875" style="51" bestFit="1" customWidth="1"/>
    <col min="12560" max="12563" width="13.85546875" style="51" customWidth="1"/>
    <col min="12564" max="12800" width="9.140625" style="51"/>
    <col min="12801" max="12801" width="17.28515625" style="51" customWidth="1"/>
    <col min="12802" max="12802" width="49.5703125" style="51" customWidth="1"/>
    <col min="12803" max="12803" width="11.5703125" style="51" customWidth="1"/>
    <col min="12804" max="12805" width="10" style="51" customWidth="1"/>
    <col min="12806" max="12808" width="13.85546875" style="51" bestFit="1" customWidth="1"/>
    <col min="12809" max="12813" width="13.85546875" style="51" customWidth="1"/>
    <col min="12814" max="12815" width="13.85546875" style="51" bestFit="1" customWidth="1"/>
    <col min="12816" max="12819" width="13.85546875" style="51" customWidth="1"/>
    <col min="12820" max="13056" width="9.140625" style="51"/>
    <col min="13057" max="13057" width="17.28515625" style="51" customWidth="1"/>
    <col min="13058" max="13058" width="49.5703125" style="51" customWidth="1"/>
    <col min="13059" max="13059" width="11.5703125" style="51" customWidth="1"/>
    <col min="13060" max="13061" width="10" style="51" customWidth="1"/>
    <col min="13062" max="13064" width="13.85546875" style="51" bestFit="1" customWidth="1"/>
    <col min="13065" max="13069" width="13.85546875" style="51" customWidth="1"/>
    <col min="13070" max="13071" width="13.85546875" style="51" bestFit="1" customWidth="1"/>
    <col min="13072" max="13075" width="13.85546875" style="51" customWidth="1"/>
    <col min="13076" max="13312" width="9.140625" style="51"/>
    <col min="13313" max="13313" width="17.28515625" style="51" customWidth="1"/>
    <col min="13314" max="13314" width="49.5703125" style="51" customWidth="1"/>
    <col min="13315" max="13315" width="11.5703125" style="51" customWidth="1"/>
    <col min="13316" max="13317" width="10" style="51" customWidth="1"/>
    <col min="13318" max="13320" width="13.85546875" style="51" bestFit="1" customWidth="1"/>
    <col min="13321" max="13325" width="13.85546875" style="51" customWidth="1"/>
    <col min="13326" max="13327" width="13.85546875" style="51" bestFit="1" customWidth="1"/>
    <col min="13328" max="13331" width="13.85546875" style="51" customWidth="1"/>
    <col min="13332" max="13568" width="9.140625" style="51"/>
    <col min="13569" max="13569" width="17.28515625" style="51" customWidth="1"/>
    <col min="13570" max="13570" width="49.5703125" style="51" customWidth="1"/>
    <col min="13571" max="13571" width="11.5703125" style="51" customWidth="1"/>
    <col min="13572" max="13573" width="10" style="51" customWidth="1"/>
    <col min="13574" max="13576" width="13.85546875" style="51" bestFit="1" customWidth="1"/>
    <col min="13577" max="13581" width="13.85546875" style="51" customWidth="1"/>
    <col min="13582" max="13583" width="13.85546875" style="51" bestFit="1" customWidth="1"/>
    <col min="13584" max="13587" width="13.85546875" style="51" customWidth="1"/>
    <col min="13588" max="13824" width="9.140625" style="51"/>
    <col min="13825" max="13825" width="17.28515625" style="51" customWidth="1"/>
    <col min="13826" max="13826" width="49.5703125" style="51" customWidth="1"/>
    <col min="13827" max="13827" width="11.5703125" style="51" customWidth="1"/>
    <col min="13828" max="13829" width="10" style="51" customWidth="1"/>
    <col min="13830" max="13832" width="13.85546875" style="51" bestFit="1" customWidth="1"/>
    <col min="13833" max="13837" width="13.85546875" style="51" customWidth="1"/>
    <col min="13838" max="13839" width="13.85546875" style="51" bestFit="1" customWidth="1"/>
    <col min="13840" max="13843" width="13.85546875" style="51" customWidth="1"/>
    <col min="13844" max="14080" width="9.140625" style="51"/>
    <col min="14081" max="14081" width="17.28515625" style="51" customWidth="1"/>
    <col min="14082" max="14082" width="49.5703125" style="51" customWidth="1"/>
    <col min="14083" max="14083" width="11.5703125" style="51" customWidth="1"/>
    <col min="14084" max="14085" width="10" style="51" customWidth="1"/>
    <col min="14086" max="14088" width="13.85546875" style="51" bestFit="1" customWidth="1"/>
    <col min="14089" max="14093" width="13.85546875" style="51" customWidth="1"/>
    <col min="14094" max="14095" width="13.85546875" style="51" bestFit="1" customWidth="1"/>
    <col min="14096" max="14099" width="13.85546875" style="51" customWidth="1"/>
    <col min="14100" max="14336" width="9.140625" style="51"/>
    <col min="14337" max="14337" width="17.28515625" style="51" customWidth="1"/>
    <col min="14338" max="14338" width="49.5703125" style="51" customWidth="1"/>
    <col min="14339" max="14339" width="11.5703125" style="51" customWidth="1"/>
    <col min="14340" max="14341" width="10" style="51" customWidth="1"/>
    <col min="14342" max="14344" width="13.85546875" style="51" bestFit="1" customWidth="1"/>
    <col min="14345" max="14349" width="13.85546875" style="51" customWidth="1"/>
    <col min="14350" max="14351" width="13.85546875" style="51" bestFit="1" customWidth="1"/>
    <col min="14352" max="14355" width="13.85546875" style="51" customWidth="1"/>
    <col min="14356" max="14592" width="9.140625" style="51"/>
    <col min="14593" max="14593" width="17.28515625" style="51" customWidth="1"/>
    <col min="14594" max="14594" width="49.5703125" style="51" customWidth="1"/>
    <col min="14595" max="14595" width="11.5703125" style="51" customWidth="1"/>
    <col min="14596" max="14597" width="10" style="51" customWidth="1"/>
    <col min="14598" max="14600" width="13.85546875" style="51" bestFit="1" customWidth="1"/>
    <col min="14601" max="14605" width="13.85546875" style="51" customWidth="1"/>
    <col min="14606" max="14607" width="13.85546875" style="51" bestFit="1" customWidth="1"/>
    <col min="14608" max="14611" width="13.85546875" style="51" customWidth="1"/>
    <col min="14612" max="14848" width="9.140625" style="51"/>
    <col min="14849" max="14849" width="17.28515625" style="51" customWidth="1"/>
    <col min="14850" max="14850" width="49.5703125" style="51" customWidth="1"/>
    <col min="14851" max="14851" width="11.5703125" style="51" customWidth="1"/>
    <col min="14852" max="14853" width="10" style="51" customWidth="1"/>
    <col min="14854" max="14856" width="13.85546875" style="51" bestFit="1" customWidth="1"/>
    <col min="14857" max="14861" width="13.85546875" style="51" customWidth="1"/>
    <col min="14862" max="14863" width="13.85546875" style="51" bestFit="1" customWidth="1"/>
    <col min="14864" max="14867" width="13.85546875" style="51" customWidth="1"/>
    <col min="14868" max="15104" width="9.140625" style="51"/>
    <col min="15105" max="15105" width="17.28515625" style="51" customWidth="1"/>
    <col min="15106" max="15106" width="49.5703125" style="51" customWidth="1"/>
    <col min="15107" max="15107" width="11.5703125" style="51" customWidth="1"/>
    <col min="15108" max="15109" width="10" style="51" customWidth="1"/>
    <col min="15110" max="15112" width="13.85546875" style="51" bestFit="1" customWidth="1"/>
    <col min="15113" max="15117" width="13.85546875" style="51" customWidth="1"/>
    <col min="15118" max="15119" width="13.85546875" style="51" bestFit="1" customWidth="1"/>
    <col min="15120" max="15123" width="13.85546875" style="51" customWidth="1"/>
    <col min="15124" max="15360" width="9.140625" style="51"/>
    <col min="15361" max="15361" width="17.28515625" style="51" customWidth="1"/>
    <col min="15362" max="15362" width="49.5703125" style="51" customWidth="1"/>
    <col min="15363" max="15363" width="11.5703125" style="51" customWidth="1"/>
    <col min="15364" max="15365" width="10" style="51" customWidth="1"/>
    <col min="15366" max="15368" width="13.85546875" style="51" bestFit="1" customWidth="1"/>
    <col min="15369" max="15373" width="13.85546875" style="51" customWidth="1"/>
    <col min="15374" max="15375" width="13.85546875" style="51" bestFit="1" customWidth="1"/>
    <col min="15376" max="15379" width="13.85546875" style="51" customWidth="1"/>
    <col min="15380" max="15616" width="9.140625" style="51"/>
    <col min="15617" max="15617" width="17.28515625" style="51" customWidth="1"/>
    <col min="15618" max="15618" width="49.5703125" style="51" customWidth="1"/>
    <col min="15619" max="15619" width="11.5703125" style="51" customWidth="1"/>
    <col min="15620" max="15621" width="10" style="51" customWidth="1"/>
    <col min="15622" max="15624" width="13.85546875" style="51" bestFit="1" customWidth="1"/>
    <col min="15625" max="15629" width="13.85546875" style="51" customWidth="1"/>
    <col min="15630" max="15631" width="13.85546875" style="51" bestFit="1" customWidth="1"/>
    <col min="15632" max="15635" width="13.85546875" style="51" customWidth="1"/>
    <col min="15636" max="15872" width="9.140625" style="51"/>
    <col min="15873" max="15873" width="17.28515625" style="51" customWidth="1"/>
    <col min="15874" max="15874" width="49.5703125" style="51" customWidth="1"/>
    <col min="15875" max="15875" width="11.5703125" style="51" customWidth="1"/>
    <col min="15876" max="15877" width="10" style="51" customWidth="1"/>
    <col min="15878" max="15880" width="13.85546875" style="51" bestFit="1" customWidth="1"/>
    <col min="15881" max="15885" width="13.85546875" style="51" customWidth="1"/>
    <col min="15886" max="15887" width="13.85546875" style="51" bestFit="1" customWidth="1"/>
    <col min="15888" max="15891" width="13.85546875" style="51" customWidth="1"/>
    <col min="15892" max="16128" width="9.140625" style="51"/>
    <col min="16129" max="16129" width="17.28515625" style="51" customWidth="1"/>
    <col min="16130" max="16130" width="49.5703125" style="51" customWidth="1"/>
    <col min="16131" max="16131" width="11.5703125" style="51" customWidth="1"/>
    <col min="16132" max="16133" width="10" style="51" customWidth="1"/>
    <col min="16134" max="16136" width="13.85546875" style="51" bestFit="1" customWidth="1"/>
    <col min="16137" max="16141" width="13.85546875" style="51" customWidth="1"/>
    <col min="16142" max="16143" width="13.85546875" style="51" bestFit="1" customWidth="1"/>
    <col min="16144" max="16147" width="13.85546875" style="51" customWidth="1"/>
    <col min="16148" max="16384" width="9.140625" style="51"/>
  </cols>
  <sheetData>
    <row r="1" spans="1:19" ht="15.75" thickBot="1" x14ac:dyDescent="0.25">
      <c r="A1" s="348" t="s">
        <v>68</v>
      </c>
      <c r="B1" s="349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19" ht="23.25" customHeight="1" x14ac:dyDescent="0.2">
      <c r="A2" s="331" t="s">
        <v>69</v>
      </c>
      <c r="B2" s="351" t="s">
        <v>70</v>
      </c>
      <c r="C2" s="333" t="s">
        <v>71</v>
      </c>
      <c r="D2" s="335" t="s">
        <v>72</v>
      </c>
      <c r="E2" s="342" t="s">
        <v>73</v>
      </c>
      <c r="F2" s="311" t="s">
        <v>805</v>
      </c>
      <c r="G2" s="312"/>
      <c r="H2" s="312"/>
      <c r="I2" s="312"/>
      <c r="J2" s="312"/>
      <c r="K2" s="312"/>
      <c r="L2" s="313"/>
      <c r="M2" s="311" t="s">
        <v>808</v>
      </c>
      <c r="N2" s="312"/>
      <c r="O2" s="312"/>
      <c r="P2" s="312"/>
      <c r="Q2" s="312"/>
      <c r="R2" s="312"/>
      <c r="S2" s="313"/>
    </row>
    <row r="3" spans="1:19" ht="41.25" thickBot="1" x14ac:dyDescent="0.25">
      <c r="A3" s="332"/>
      <c r="B3" s="352"/>
      <c r="C3" s="334"/>
      <c r="D3" s="336"/>
      <c r="E3" s="343"/>
      <c r="F3" s="120" t="s">
        <v>33</v>
      </c>
      <c r="G3" s="121" t="s">
        <v>34</v>
      </c>
      <c r="H3" s="121" t="s">
        <v>35</v>
      </c>
      <c r="I3" s="121" t="s">
        <v>36</v>
      </c>
      <c r="J3" s="121" t="s">
        <v>37</v>
      </c>
      <c r="K3" s="121" t="s">
        <v>74</v>
      </c>
      <c r="L3" s="153" t="s">
        <v>39</v>
      </c>
      <c r="M3" s="120" t="s">
        <v>33</v>
      </c>
      <c r="N3" s="121" t="s">
        <v>34</v>
      </c>
      <c r="O3" s="121" t="s">
        <v>35</v>
      </c>
      <c r="P3" s="121" t="s">
        <v>36</v>
      </c>
      <c r="Q3" s="121" t="s">
        <v>37</v>
      </c>
      <c r="R3" s="121" t="s">
        <v>74</v>
      </c>
      <c r="S3" s="153" t="s">
        <v>39</v>
      </c>
    </row>
    <row r="4" spans="1:19" s="55" customFormat="1" ht="38.25" x14ac:dyDescent="0.2">
      <c r="A4" s="357" t="s">
        <v>49</v>
      </c>
      <c r="B4" s="52" t="s">
        <v>1270</v>
      </c>
      <c r="C4" s="193" t="s">
        <v>1229</v>
      </c>
      <c r="D4" s="194" t="s">
        <v>233</v>
      </c>
      <c r="E4" s="195" t="s">
        <v>1230</v>
      </c>
      <c r="F4" s="53"/>
      <c r="G4" s="54"/>
      <c r="H4" s="54"/>
      <c r="I4" s="54"/>
      <c r="J4" s="54"/>
      <c r="K4" s="54"/>
      <c r="L4" s="154"/>
      <c r="M4" s="53"/>
      <c r="N4" s="54"/>
      <c r="O4" s="54"/>
      <c r="P4" s="54"/>
      <c r="Q4" s="54"/>
      <c r="R4" s="54"/>
      <c r="S4" s="154"/>
    </row>
    <row r="5" spans="1:19" s="55" customFormat="1" ht="28.5" x14ac:dyDescent="0.2">
      <c r="A5" s="358"/>
      <c r="B5" s="56" t="s">
        <v>75</v>
      </c>
      <c r="C5" s="196" t="s">
        <v>188</v>
      </c>
      <c r="D5" s="197" t="s">
        <v>164</v>
      </c>
      <c r="E5" s="198" t="s">
        <v>1230</v>
      </c>
      <c r="F5" s="57"/>
      <c r="G5" s="58"/>
      <c r="H5" s="58"/>
      <c r="I5" s="58"/>
      <c r="J5" s="58"/>
      <c r="K5" s="58"/>
      <c r="L5" s="155"/>
      <c r="M5" s="57"/>
      <c r="N5" s="58"/>
      <c r="O5" s="58"/>
      <c r="P5" s="58"/>
      <c r="Q5" s="58"/>
      <c r="R5" s="59"/>
      <c r="S5" s="155"/>
    </row>
    <row r="6" spans="1:19" s="55" customFormat="1" ht="28.5" x14ac:dyDescent="0.2">
      <c r="A6" s="359"/>
      <c r="B6" s="60" t="s">
        <v>76</v>
      </c>
      <c r="C6" s="199" t="s">
        <v>1231</v>
      </c>
      <c r="D6" s="200" t="s">
        <v>164</v>
      </c>
      <c r="E6" s="201" t="s">
        <v>1230</v>
      </c>
      <c r="F6" s="61"/>
      <c r="G6" s="62"/>
      <c r="H6" s="62"/>
      <c r="I6" s="62"/>
      <c r="J6" s="62"/>
      <c r="K6" s="62"/>
      <c r="L6" s="156"/>
      <c r="M6" s="61"/>
      <c r="N6" s="62"/>
      <c r="O6" s="62"/>
      <c r="P6" s="62"/>
      <c r="Q6" s="62"/>
      <c r="R6" s="62"/>
      <c r="S6" s="156"/>
    </row>
    <row r="7" spans="1:19" s="55" customFormat="1" ht="28.5" x14ac:dyDescent="0.2">
      <c r="A7" s="359"/>
      <c r="B7" s="60" t="s">
        <v>77</v>
      </c>
      <c r="C7" s="199" t="s">
        <v>1232</v>
      </c>
      <c r="D7" s="200" t="s">
        <v>1232</v>
      </c>
      <c r="E7" s="201" t="s">
        <v>1232</v>
      </c>
      <c r="F7" s="63"/>
      <c r="G7" s="64"/>
      <c r="H7" s="64"/>
      <c r="I7" s="64"/>
      <c r="J7" s="64"/>
      <c r="K7" s="64"/>
      <c r="L7" s="156"/>
      <c r="M7" s="63"/>
      <c r="N7" s="64"/>
      <c r="O7" s="64"/>
      <c r="P7" s="64"/>
      <c r="Q7" s="64"/>
      <c r="R7" s="64"/>
      <c r="S7" s="156"/>
    </row>
    <row r="8" spans="1:19" s="55" customFormat="1" ht="28.5" x14ac:dyDescent="0.2">
      <c r="A8" s="359"/>
      <c r="B8" s="60" t="s">
        <v>78</v>
      </c>
      <c r="C8" s="199" t="s">
        <v>1232</v>
      </c>
      <c r="D8" s="200" t="s">
        <v>1232</v>
      </c>
      <c r="E8" s="201" t="s">
        <v>1232</v>
      </c>
      <c r="F8" s="63"/>
      <c r="G8" s="64"/>
      <c r="H8" s="64"/>
      <c r="I8" s="64"/>
      <c r="J8" s="64"/>
      <c r="K8" s="64"/>
      <c r="L8" s="156"/>
      <c r="M8" s="63"/>
      <c r="N8" s="64"/>
      <c r="O8" s="64"/>
      <c r="P8" s="64"/>
      <c r="Q8" s="64"/>
      <c r="R8" s="64"/>
      <c r="S8" s="156"/>
    </row>
    <row r="9" spans="1:19" s="55" customFormat="1" ht="28.5" x14ac:dyDescent="0.2">
      <c r="A9" s="359"/>
      <c r="B9" s="60" t="s">
        <v>79</v>
      </c>
      <c r="C9" s="199" t="s">
        <v>1232</v>
      </c>
      <c r="D9" s="202" t="s">
        <v>1232</v>
      </c>
      <c r="E9" s="203" t="s">
        <v>1232</v>
      </c>
      <c r="F9" s="63"/>
      <c r="G9" s="64"/>
      <c r="H9" s="64"/>
      <c r="I9" s="64"/>
      <c r="J9" s="64"/>
      <c r="K9" s="64"/>
      <c r="L9" s="156"/>
      <c r="M9" s="63"/>
      <c r="N9" s="64"/>
      <c r="O9" s="64"/>
      <c r="P9" s="64"/>
      <c r="Q9" s="64"/>
      <c r="R9" s="64"/>
      <c r="S9" s="156"/>
    </row>
    <row r="10" spans="1:19" s="55" customFormat="1" ht="28.5" x14ac:dyDescent="0.2">
      <c r="A10" s="359"/>
      <c r="B10" s="60" t="s">
        <v>80</v>
      </c>
      <c r="C10" s="199" t="s">
        <v>1232</v>
      </c>
      <c r="D10" s="202" t="s">
        <v>1232</v>
      </c>
      <c r="E10" s="203" t="s">
        <v>1232</v>
      </c>
      <c r="F10" s="63"/>
      <c r="G10" s="64"/>
      <c r="H10" s="64"/>
      <c r="I10" s="64"/>
      <c r="J10" s="64"/>
      <c r="K10" s="64"/>
      <c r="L10" s="156"/>
      <c r="M10" s="63"/>
      <c r="N10" s="64"/>
      <c r="O10" s="64"/>
      <c r="P10" s="64"/>
      <c r="Q10" s="64"/>
      <c r="R10" s="64"/>
      <c r="S10" s="156"/>
    </row>
    <row r="11" spans="1:19" s="55" customFormat="1" ht="63.75" x14ac:dyDescent="0.2">
      <c r="A11" s="359"/>
      <c r="B11" s="56" t="s">
        <v>81</v>
      </c>
      <c r="C11" s="199" t="s">
        <v>1233</v>
      </c>
      <c r="D11" s="202" t="s">
        <v>1234</v>
      </c>
      <c r="E11" s="203" t="s">
        <v>1230</v>
      </c>
      <c r="F11" s="63"/>
      <c r="G11" s="64"/>
      <c r="H11" s="64"/>
      <c r="I11" s="64"/>
      <c r="J11" s="64"/>
      <c r="K11" s="64"/>
      <c r="L11" s="156"/>
      <c r="M11" s="63"/>
      <c r="N11" s="64"/>
      <c r="O11" s="64"/>
      <c r="P11" s="64"/>
      <c r="Q11" s="64"/>
      <c r="R11" s="64"/>
      <c r="S11" s="156"/>
    </row>
    <row r="12" spans="1:19" s="55" customFormat="1" ht="28.5" x14ac:dyDescent="0.2">
      <c r="A12" s="358"/>
      <c r="B12" s="56" t="s">
        <v>82</v>
      </c>
      <c r="C12" s="199" t="s">
        <v>1232</v>
      </c>
      <c r="D12" s="204" t="s">
        <v>1232</v>
      </c>
      <c r="E12" s="205" t="s">
        <v>1232</v>
      </c>
      <c r="F12" s="65"/>
      <c r="G12" s="66"/>
      <c r="H12" s="66"/>
      <c r="I12" s="66"/>
      <c r="J12" s="66"/>
      <c r="K12" s="66"/>
      <c r="L12" s="157"/>
      <c r="M12" s="65"/>
      <c r="N12" s="66"/>
      <c r="O12" s="66"/>
      <c r="P12" s="66"/>
      <c r="Q12" s="66"/>
      <c r="R12" s="66"/>
      <c r="S12" s="157"/>
    </row>
    <row r="13" spans="1:19" s="55" customFormat="1" ht="64.5" thickBot="1" x14ac:dyDescent="0.25">
      <c r="A13" s="360"/>
      <c r="B13" s="67" t="s">
        <v>83</v>
      </c>
      <c r="C13" s="206" t="s">
        <v>1286</v>
      </c>
      <c r="D13" s="207" t="s">
        <v>1235</v>
      </c>
      <c r="E13" s="208" t="s">
        <v>1230</v>
      </c>
      <c r="F13" s="68"/>
      <c r="G13" s="69"/>
      <c r="H13" s="69"/>
      <c r="I13" s="69"/>
      <c r="J13" s="69"/>
      <c r="K13" s="69"/>
      <c r="L13" s="158"/>
      <c r="M13" s="68"/>
      <c r="N13" s="69"/>
      <c r="O13" s="69"/>
      <c r="P13" s="69"/>
      <c r="Q13" s="69"/>
      <c r="R13" s="69"/>
      <c r="S13" s="158"/>
    </row>
    <row r="14" spans="1:19" s="55" customFormat="1" ht="28.5" x14ac:dyDescent="0.2">
      <c r="A14" s="353" t="s">
        <v>50</v>
      </c>
      <c r="B14" s="70" t="s">
        <v>84</v>
      </c>
      <c r="C14" s="193" t="s">
        <v>489</v>
      </c>
      <c r="D14" s="194" t="s">
        <v>488</v>
      </c>
      <c r="E14" s="195" t="s">
        <v>454</v>
      </c>
      <c r="F14" s="71"/>
      <c r="G14" s="72"/>
      <c r="H14" s="72"/>
      <c r="I14" s="72"/>
      <c r="J14" s="72"/>
      <c r="K14" s="72"/>
      <c r="L14" s="154"/>
      <c r="M14" s="71"/>
      <c r="N14" s="72"/>
      <c r="O14" s="72"/>
      <c r="P14" s="72"/>
      <c r="Q14" s="72"/>
      <c r="R14" s="72"/>
      <c r="S14" s="154"/>
    </row>
    <row r="15" spans="1:19" s="55" customFormat="1" ht="28.5" x14ac:dyDescent="0.2">
      <c r="A15" s="361"/>
      <c r="B15" s="60" t="s">
        <v>85</v>
      </c>
      <c r="C15" s="199" t="s">
        <v>1232</v>
      </c>
      <c r="D15" s="200" t="s">
        <v>1232</v>
      </c>
      <c r="E15" s="201" t="s">
        <v>1232</v>
      </c>
      <c r="F15" s="63"/>
      <c r="G15" s="64"/>
      <c r="H15" s="64"/>
      <c r="I15" s="64"/>
      <c r="J15" s="64"/>
      <c r="K15" s="64"/>
      <c r="L15" s="156"/>
      <c r="M15" s="63"/>
      <c r="N15" s="64"/>
      <c r="O15" s="64"/>
      <c r="P15" s="64"/>
      <c r="Q15" s="64"/>
      <c r="R15" s="64"/>
      <c r="S15" s="156"/>
    </row>
    <row r="16" spans="1:19" s="55" customFormat="1" ht="28.5" x14ac:dyDescent="0.2">
      <c r="A16" s="361"/>
      <c r="B16" s="60" t="s">
        <v>86</v>
      </c>
      <c r="C16" s="199" t="s">
        <v>520</v>
      </c>
      <c r="D16" s="200" t="s">
        <v>488</v>
      </c>
      <c r="E16" s="201" t="s">
        <v>454</v>
      </c>
      <c r="F16" s="63"/>
      <c r="G16" s="64"/>
      <c r="H16" s="64"/>
      <c r="I16" s="64"/>
      <c r="J16" s="64"/>
      <c r="K16" s="64"/>
      <c r="L16" s="156"/>
      <c r="M16" s="63"/>
      <c r="N16" s="64"/>
      <c r="O16" s="64"/>
      <c r="P16" s="64"/>
      <c r="Q16" s="64"/>
      <c r="R16" s="64"/>
      <c r="S16" s="156"/>
    </row>
    <row r="17" spans="1:19" s="55" customFormat="1" ht="28.5" x14ac:dyDescent="0.2">
      <c r="A17" s="361"/>
      <c r="B17" s="60" t="s">
        <v>87</v>
      </c>
      <c r="C17" s="199" t="s">
        <v>1232</v>
      </c>
      <c r="D17" s="200" t="s">
        <v>1232</v>
      </c>
      <c r="E17" s="201" t="s">
        <v>1232</v>
      </c>
      <c r="F17" s="63"/>
      <c r="G17" s="64"/>
      <c r="H17" s="64"/>
      <c r="I17" s="64"/>
      <c r="J17" s="64"/>
      <c r="K17" s="64"/>
      <c r="L17" s="156"/>
      <c r="M17" s="63"/>
      <c r="N17" s="64"/>
      <c r="O17" s="64"/>
      <c r="P17" s="64"/>
      <c r="Q17" s="64"/>
      <c r="R17" s="64"/>
      <c r="S17" s="156"/>
    </row>
    <row r="18" spans="1:19" s="55" customFormat="1" ht="28.5" x14ac:dyDescent="0.2">
      <c r="A18" s="361"/>
      <c r="B18" s="60" t="s">
        <v>88</v>
      </c>
      <c r="C18" s="199" t="s">
        <v>607</v>
      </c>
      <c r="D18" s="200" t="s">
        <v>589</v>
      </c>
      <c r="E18" s="201" t="s">
        <v>571</v>
      </c>
      <c r="F18" s="63"/>
      <c r="G18" s="64"/>
      <c r="H18" s="64"/>
      <c r="I18" s="64"/>
      <c r="J18" s="64"/>
      <c r="K18" s="64"/>
      <c r="L18" s="156"/>
      <c r="M18" s="63"/>
      <c r="N18" s="64"/>
      <c r="O18" s="64"/>
      <c r="P18" s="64"/>
      <c r="Q18" s="64"/>
      <c r="R18" s="64"/>
      <c r="S18" s="156"/>
    </row>
    <row r="19" spans="1:19" s="55" customFormat="1" ht="14.25" x14ac:dyDescent="0.2">
      <c r="A19" s="361"/>
      <c r="B19" s="56" t="s">
        <v>89</v>
      </c>
      <c r="C19" s="199" t="s">
        <v>456</v>
      </c>
      <c r="D19" s="200" t="s">
        <v>455</v>
      </c>
      <c r="E19" s="201" t="s">
        <v>454</v>
      </c>
      <c r="F19" s="63"/>
      <c r="G19" s="73"/>
      <c r="H19" s="64"/>
      <c r="I19" s="64"/>
      <c r="J19" s="64"/>
      <c r="K19" s="64"/>
      <c r="L19" s="156"/>
      <c r="M19" s="63"/>
      <c r="N19" s="64"/>
      <c r="O19" s="64"/>
      <c r="P19" s="64"/>
      <c r="Q19" s="64"/>
      <c r="R19" s="64"/>
      <c r="S19" s="156"/>
    </row>
    <row r="20" spans="1:19" s="55" customFormat="1" ht="14.25" x14ac:dyDescent="0.2">
      <c r="A20" s="361"/>
      <c r="B20" s="60" t="s">
        <v>90</v>
      </c>
      <c r="C20" s="196" t="s">
        <v>468</v>
      </c>
      <c r="D20" s="200" t="s">
        <v>455</v>
      </c>
      <c r="E20" s="201" t="s">
        <v>454</v>
      </c>
      <c r="F20" s="63"/>
      <c r="G20" s="64"/>
      <c r="H20" s="64"/>
      <c r="I20" s="64"/>
      <c r="J20" s="64"/>
      <c r="K20" s="64"/>
      <c r="L20" s="156"/>
      <c r="M20" s="63"/>
      <c r="N20" s="64"/>
      <c r="O20" s="64"/>
      <c r="P20" s="64"/>
      <c r="Q20" s="64"/>
      <c r="R20" s="64"/>
      <c r="S20" s="156"/>
    </row>
    <row r="21" spans="1:19" s="76" customFormat="1" ht="28.5" x14ac:dyDescent="0.2">
      <c r="A21" s="361"/>
      <c r="B21" s="60" t="s">
        <v>91</v>
      </c>
      <c r="C21" s="199" t="s">
        <v>403</v>
      </c>
      <c r="D21" s="200" t="s">
        <v>393</v>
      </c>
      <c r="E21" s="201" t="s">
        <v>317</v>
      </c>
      <c r="F21" s="74"/>
      <c r="G21" s="75"/>
      <c r="H21" s="75"/>
      <c r="I21" s="75"/>
      <c r="J21" s="75"/>
      <c r="K21" s="75"/>
      <c r="L21" s="156"/>
      <c r="M21" s="74"/>
      <c r="N21" s="75"/>
      <c r="O21" s="75"/>
      <c r="P21" s="75"/>
      <c r="Q21" s="75"/>
      <c r="R21" s="75"/>
      <c r="S21" s="156"/>
    </row>
    <row r="22" spans="1:19" s="55" customFormat="1" ht="64.5" thickBot="1" x14ac:dyDescent="0.25">
      <c r="A22" s="354"/>
      <c r="B22" s="77" t="s">
        <v>92</v>
      </c>
      <c r="C22" s="209" t="s">
        <v>1236</v>
      </c>
      <c r="D22" s="88" t="s">
        <v>1237</v>
      </c>
      <c r="E22" s="89" t="s">
        <v>454</v>
      </c>
      <c r="F22" s="68"/>
      <c r="G22" s="69"/>
      <c r="H22" s="69"/>
      <c r="I22" s="69"/>
      <c r="J22" s="69"/>
      <c r="K22" s="69"/>
      <c r="L22" s="158"/>
      <c r="M22" s="68"/>
      <c r="N22" s="69"/>
      <c r="O22" s="69"/>
      <c r="P22" s="69"/>
      <c r="Q22" s="69"/>
      <c r="R22" s="69"/>
      <c r="S22" s="158"/>
    </row>
    <row r="23" spans="1:19" s="55" customFormat="1" ht="28.5" x14ac:dyDescent="0.2">
      <c r="A23" s="361" t="s">
        <v>51</v>
      </c>
      <c r="B23" s="78" t="s">
        <v>93</v>
      </c>
      <c r="C23" s="196" t="s">
        <v>358</v>
      </c>
      <c r="D23" s="197" t="s">
        <v>357</v>
      </c>
      <c r="E23" s="198" t="s">
        <v>317</v>
      </c>
      <c r="F23" s="79"/>
      <c r="G23" s="73"/>
      <c r="H23" s="73"/>
      <c r="I23" s="73"/>
      <c r="J23" s="73"/>
      <c r="K23" s="73"/>
      <c r="L23" s="155"/>
      <c r="M23" s="79"/>
      <c r="N23" s="73"/>
      <c r="O23" s="73"/>
      <c r="P23" s="73"/>
      <c r="Q23" s="73"/>
      <c r="R23" s="73"/>
      <c r="S23" s="155"/>
    </row>
    <row r="24" spans="1:19" s="55" customFormat="1" ht="63.75" x14ac:dyDescent="0.2">
      <c r="A24" s="361"/>
      <c r="B24" s="60" t="s">
        <v>94</v>
      </c>
      <c r="C24" s="199" t="s">
        <v>1238</v>
      </c>
      <c r="D24" s="200" t="s">
        <v>1239</v>
      </c>
      <c r="E24" s="201" t="s">
        <v>1240</v>
      </c>
      <c r="F24" s="63"/>
      <c r="G24" s="64"/>
      <c r="H24" s="64"/>
      <c r="I24" s="64"/>
      <c r="J24" s="64"/>
      <c r="K24" s="64"/>
      <c r="L24" s="156"/>
      <c r="M24" s="63"/>
      <c r="N24" s="64"/>
      <c r="O24" s="64"/>
      <c r="P24" s="64"/>
      <c r="Q24" s="64"/>
      <c r="R24" s="64"/>
      <c r="S24" s="156"/>
    </row>
    <row r="25" spans="1:19" s="55" customFormat="1" ht="38.25" x14ac:dyDescent="0.2">
      <c r="A25" s="361"/>
      <c r="B25" s="80" t="s">
        <v>95</v>
      </c>
      <c r="C25" s="199" t="s">
        <v>1241</v>
      </c>
      <c r="D25" s="200" t="s">
        <v>291</v>
      </c>
      <c r="E25" s="201" t="s">
        <v>40</v>
      </c>
      <c r="F25" s="63"/>
      <c r="G25" s="64"/>
      <c r="H25" s="64"/>
      <c r="I25" s="64"/>
      <c r="J25" s="64"/>
      <c r="K25" s="64"/>
      <c r="L25" s="156"/>
      <c r="M25" s="63"/>
      <c r="N25" s="64"/>
      <c r="O25" s="64"/>
      <c r="P25" s="64"/>
      <c r="Q25" s="64"/>
      <c r="R25" s="64"/>
      <c r="S25" s="156"/>
    </row>
    <row r="26" spans="1:19" s="55" customFormat="1" ht="28.5" x14ac:dyDescent="0.2">
      <c r="A26" s="361"/>
      <c r="B26" s="60" t="s">
        <v>96</v>
      </c>
      <c r="C26" s="199" t="s">
        <v>1242</v>
      </c>
      <c r="D26" s="200" t="s">
        <v>339</v>
      </c>
      <c r="E26" s="201" t="s">
        <v>317</v>
      </c>
      <c r="F26" s="63"/>
      <c r="G26" s="64"/>
      <c r="H26" s="64"/>
      <c r="I26" s="64"/>
      <c r="J26" s="64"/>
      <c r="K26" s="64"/>
      <c r="L26" s="156"/>
      <c r="M26" s="63"/>
      <c r="N26" s="64"/>
      <c r="O26" s="64"/>
      <c r="P26" s="64"/>
      <c r="Q26" s="64"/>
      <c r="R26" s="64"/>
      <c r="S26" s="156"/>
    </row>
    <row r="27" spans="1:19" s="55" customFormat="1" ht="14.25" x14ac:dyDescent="0.2">
      <c r="A27" s="361"/>
      <c r="B27" s="60" t="s">
        <v>97</v>
      </c>
      <c r="C27" s="199" t="s">
        <v>409</v>
      </c>
      <c r="D27" s="200" t="s">
        <v>393</v>
      </c>
      <c r="E27" s="201" t="s">
        <v>317</v>
      </c>
      <c r="F27" s="63"/>
      <c r="G27" s="64"/>
      <c r="H27" s="64"/>
      <c r="I27" s="64"/>
      <c r="J27" s="64"/>
      <c r="K27" s="64"/>
      <c r="L27" s="156"/>
      <c r="M27" s="63"/>
      <c r="N27" s="64"/>
      <c r="O27" s="64"/>
      <c r="P27" s="64"/>
      <c r="Q27" s="64"/>
      <c r="R27" s="64"/>
      <c r="S27" s="156"/>
    </row>
    <row r="28" spans="1:19" s="76" customFormat="1" ht="28.5" x14ac:dyDescent="0.2">
      <c r="A28" s="361"/>
      <c r="B28" s="60" t="s">
        <v>98</v>
      </c>
      <c r="C28" s="199" t="s">
        <v>1232</v>
      </c>
      <c r="D28" s="200" t="s">
        <v>1232</v>
      </c>
      <c r="E28" s="201" t="s">
        <v>1232</v>
      </c>
      <c r="F28" s="74"/>
      <c r="G28" s="75"/>
      <c r="H28" s="75"/>
      <c r="I28" s="75"/>
      <c r="J28" s="75"/>
      <c r="K28" s="75"/>
      <c r="L28" s="156"/>
      <c r="M28" s="74"/>
      <c r="N28" s="75"/>
      <c r="O28" s="75"/>
      <c r="P28" s="75"/>
      <c r="Q28" s="75"/>
      <c r="R28" s="75"/>
      <c r="S28" s="156"/>
    </row>
    <row r="29" spans="1:19" s="55" customFormat="1" ht="15" thickBot="1" x14ac:dyDescent="0.25">
      <c r="A29" s="361"/>
      <c r="B29" s="81" t="s">
        <v>99</v>
      </c>
      <c r="C29" s="210" t="s">
        <v>394</v>
      </c>
      <c r="D29" s="211" t="s">
        <v>393</v>
      </c>
      <c r="E29" s="212" t="s">
        <v>317</v>
      </c>
      <c r="F29" s="65"/>
      <c r="G29" s="66"/>
      <c r="H29" s="66"/>
      <c r="I29" s="69"/>
      <c r="J29" s="69"/>
      <c r="K29" s="66"/>
      <c r="L29" s="157"/>
      <c r="M29" s="65"/>
      <c r="N29" s="66"/>
      <c r="O29" s="66"/>
      <c r="P29" s="66"/>
      <c r="Q29" s="66"/>
      <c r="R29" s="66"/>
      <c r="S29" s="157"/>
    </row>
    <row r="30" spans="1:19" s="55" customFormat="1" ht="28.5" x14ac:dyDescent="0.2">
      <c r="A30" s="353" t="s">
        <v>52</v>
      </c>
      <c r="B30" s="70" t="s">
        <v>100</v>
      </c>
      <c r="C30" s="193" t="s">
        <v>474</v>
      </c>
      <c r="D30" s="194" t="s">
        <v>455</v>
      </c>
      <c r="E30" s="195" t="s">
        <v>454</v>
      </c>
      <c r="F30" s="71"/>
      <c r="G30" s="72"/>
      <c r="H30" s="72"/>
      <c r="I30" s="82"/>
      <c r="J30" s="72"/>
      <c r="K30" s="83"/>
      <c r="L30" s="154"/>
      <c r="M30" s="71"/>
      <c r="N30" s="72"/>
      <c r="O30" s="72"/>
      <c r="P30" s="72"/>
      <c r="Q30" s="72"/>
      <c r="R30" s="83"/>
      <c r="S30" s="154"/>
    </row>
    <row r="31" spans="1:19" s="55" customFormat="1" ht="28.5" x14ac:dyDescent="0.2">
      <c r="A31" s="361"/>
      <c r="B31" s="60" t="s">
        <v>101</v>
      </c>
      <c r="C31" s="199" t="s">
        <v>277</v>
      </c>
      <c r="D31" s="200" t="s">
        <v>268</v>
      </c>
      <c r="E31" s="201" t="s">
        <v>40</v>
      </c>
      <c r="F31" s="63"/>
      <c r="G31" s="64"/>
      <c r="H31" s="64"/>
      <c r="I31" s="64"/>
      <c r="J31" s="64"/>
      <c r="K31" s="64"/>
      <c r="L31" s="156"/>
      <c r="M31" s="63"/>
      <c r="N31" s="64"/>
      <c r="O31" s="64"/>
      <c r="P31" s="64"/>
      <c r="Q31" s="64"/>
      <c r="R31" s="64"/>
      <c r="S31" s="156"/>
    </row>
    <row r="32" spans="1:19" s="55" customFormat="1" ht="51" x14ac:dyDescent="0.2">
      <c r="A32" s="361"/>
      <c r="B32" s="60" t="s">
        <v>102</v>
      </c>
      <c r="C32" s="199" t="s">
        <v>1243</v>
      </c>
      <c r="D32" s="200" t="s">
        <v>1244</v>
      </c>
      <c r="E32" s="201" t="s">
        <v>571</v>
      </c>
      <c r="F32" s="63"/>
      <c r="G32" s="64"/>
      <c r="H32" s="64"/>
      <c r="I32" s="64"/>
      <c r="J32" s="64"/>
      <c r="K32" s="64"/>
      <c r="L32" s="156"/>
      <c r="M32" s="63"/>
      <c r="N32" s="64"/>
      <c r="O32" s="64"/>
      <c r="P32" s="64"/>
      <c r="Q32" s="64"/>
      <c r="R32" s="64"/>
      <c r="S32" s="156"/>
    </row>
    <row r="33" spans="1:19" s="55" customFormat="1" ht="25.5" x14ac:dyDescent="0.2">
      <c r="A33" s="361"/>
      <c r="B33" s="80" t="s">
        <v>1245</v>
      </c>
      <c r="C33" s="199" t="s">
        <v>1246</v>
      </c>
      <c r="D33" s="211" t="s">
        <v>542</v>
      </c>
      <c r="E33" s="201" t="s">
        <v>454</v>
      </c>
      <c r="F33" s="63"/>
      <c r="G33" s="64"/>
      <c r="H33" s="64"/>
      <c r="I33" s="64"/>
      <c r="J33" s="64"/>
      <c r="K33" s="64"/>
      <c r="L33" s="156"/>
      <c r="M33" s="63"/>
      <c r="N33" s="64"/>
      <c r="O33" s="64"/>
      <c r="P33" s="64"/>
      <c r="Q33" s="64"/>
      <c r="R33" s="64"/>
      <c r="S33" s="156"/>
    </row>
    <row r="34" spans="1:19" s="55" customFormat="1" ht="42.75" x14ac:dyDescent="0.2">
      <c r="A34" s="361"/>
      <c r="B34" s="80" t="s">
        <v>1247</v>
      </c>
      <c r="C34" s="199" t="s">
        <v>1248</v>
      </c>
      <c r="D34" s="211" t="s">
        <v>268</v>
      </c>
      <c r="E34" s="201" t="s">
        <v>40</v>
      </c>
      <c r="F34" s="63"/>
      <c r="G34" s="64"/>
      <c r="H34" s="64"/>
      <c r="I34" s="64"/>
      <c r="J34" s="64"/>
      <c r="K34" s="64"/>
      <c r="L34" s="156"/>
      <c r="M34" s="63"/>
      <c r="N34" s="64"/>
      <c r="O34" s="64"/>
      <c r="P34" s="64"/>
      <c r="Q34" s="64"/>
      <c r="R34" s="64"/>
      <c r="S34" s="156"/>
    </row>
    <row r="35" spans="1:19" s="55" customFormat="1" ht="14.25" x14ac:dyDescent="0.2">
      <c r="A35" s="361"/>
      <c r="B35" s="84" t="s">
        <v>1249</v>
      </c>
      <c r="C35" s="213" t="s">
        <v>547</v>
      </c>
      <c r="D35" s="200" t="s">
        <v>542</v>
      </c>
      <c r="E35" s="214" t="s">
        <v>454</v>
      </c>
      <c r="F35" s="63"/>
      <c r="G35" s="64"/>
      <c r="H35" s="64"/>
      <c r="I35" s="64"/>
      <c r="J35" s="64"/>
      <c r="K35" s="64"/>
      <c r="L35" s="156"/>
      <c r="M35" s="63"/>
      <c r="N35" s="64"/>
      <c r="O35" s="64"/>
      <c r="P35" s="64"/>
      <c r="Q35" s="64"/>
      <c r="R35" s="64"/>
      <c r="S35" s="156"/>
    </row>
    <row r="36" spans="1:19" s="55" customFormat="1" ht="15" thickBot="1" x14ac:dyDescent="0.25">
      <c r="A36" s="354"/>
      <c r="B36" s="77" t="s">
        <v>1250</v>
      </c>
      <c r="C36" s="209" t="s">
        <v>1312</v>
      </c>
      <c r="D36" s="215" t="s">
        <v>268</v>
      </c>
      <c r="E36" s="89" t="s">
        <v>40</v>
      </c>
      <c r="F36" s="68"/>
      <c r="G36" s="69"/>
      <c r="H36" s="69"/>
      <c r="I36" s="69"/>
      <c r="J36" s="69"/>
      <c r="K36" s="69"/>
      <c r="L36" s="158"/>
      <c r="M36" s="68"/>
      <c r="N36" s="69"/>
      <c r="O36" s="69"/>
      <c r="P36" s="69"/>
      <c r="Q36" s="69"/>
      <c r="R36" s="69"/>
      <c r="S36" s="158"/>
    </row>
    <row r="37" spans="1:19" s="55" customFormat="1" ht="28.5" x14ac:dyDescent="0.2">
      <c r="A37" s="361" t="s">
        <v>53</v>
      </c>
      <c r="B37" s="78" t="s">
        <v>1251</v>
      </c>
      <c r="C37" s="193" t="s">
        <v>383</v>
      </c>
      <c r="D37" s="197" t="s">
        <v>357</v>
      </c>
      <c r="E37" s="198" t="s">
        <v>317</v>
      </c>
      <c r="F37" s="79"/>
      <c r="G37" s="85"/>
      <c r="H37" s="73"/>
      <c r="I37" s="73"/>
      <c r="J37" s="85"/>
      <c r="K37" s="85"/>
      <c r="L37" s="155"/>
      <c r="M37" s="79"/>
      <c r="N37" s="85"/>
      <c r="O37" s="85"/>
      <c r="P37" s="73"/>
      <c r="Q37" s="73"/>
      <c r="R37" s="73"/>
      <c r="S37" s="155"/>
    </row>
    <row r="38" spans="1:19" s="55" customFormat="1" ht="28.5" x14ac:dyDescent="0.2">
      <c r="A38" s="361"/>
      <c r="B38" s="78" t="s">
        <v>1252</v>
      </c>
      <c r="C38" s="196" t="s">
        <v>1232</v>
      </c>
      <c r="D38" s="197" t="s">
        <v>1232</v>
      </c>
      <c r="E38" s="198" t="s">
        <v>1232</v>
      </c>
      <c r="F38" s="79"/>
      <c r="G38" s="73"/>
      <c r="H38" s="73"/>
      <c r="I38" s="73"/>
      <c r="J38" s="73"/>
      <c r="K38" s="73"/>
      <c r="L38" s="155"/>
      <c r="M38" s="79"/>
      <c r="N38" s="73"/>
      <c r="O38" s="73"/>
      <c r="P38" s="73"/>
      <c r="Q38" s="73"/>
      <c r="R38" s="73"/>
      <c r="S38" s="155"/>
    </row>
    <row r="39" spans="1:19" s="55" customFormat="1" ht="14.25" x14ac:dyDescent="0.2">
      <c r="A39" s="361"/>
      <c r="B39" s="60" t="s">
        <v>1253</v>
      </c>
      <c r="C39" s="199" t="s">
        <v>373</v>
      </c>
      <c r="D39" s="200" t="s">
        <v>357</v>
      </c>
      <c r="E39" s="201" t="s">
        <v>317</v>
      </c>
      <c r="F39" s="86"/>
      <c r="G39" s="87"/>
      <c r="H39" s="87"/>
      <c r="I39" s="87"/>
      <c r="J39" s="87"/>
      <c r="K39" s="87"/>
      <c r="L39" s="156"/>
      <c r="M39" s="86"/>
      <c r="N39" s="87"/>
      <c r="O39" s="87"/>
      <c r="P39" s="87"/>
      <c r="Q39" s="87"/>
      <c r="R39" s="87"/>
      <c r="S39" s="156"/>
    </row>
    <row r="40" spans="1:19" s="55" customFormat="1" ht="15" thickBot="1" x14ac:dyDescent="0.25">
      <c r="A40" s="354"/>
      <c r="B40" s="77" t="s">
        <v>1254</v>
      </c>
      <c r="C40" s="209" t="s">
        <v>330</v>
      </c>
      <c r="D40" s="88" t="s">
        <v>318</v>
      </c>
      <c r="E40" s="89" t="s">
        <v>317</v>
      </c>
      <c r="F40" s="90"/>
      <c r="G40" s="91"/>
      <c r="H40" s="91"/>
      <c r="I40" s="91"/>
      <c r="J40" s="91"/>
      <c r="K40" s="91"/>
      <c r="L40" s="158"/>
      <c r="M40" s="90"/>
      <c r="N40" s="92"/>
      <c r="O40" s="91"/>
      <c r="P40" s="91"/>
      <c r="Q40" s="91"/>
      <c r="R40" s="91"/>
      <c r="S40" s="158"/>
    </row>
    <row r="41" spans="1:19" s="55" customFormat="1" ht="38.25" x14ac:dyDescent="0.2">
      <c r="A41" s="353" t="s">
        <v>103</v>
      </c>
      <c r="B41" s="70" t="s">
        <v>1255</v>
      </c>
      <c r="C41" s="193" t="s">
        <v>1256</v>
      </c>
      <c r="D41" s="194" t="s">
        <v>1257</v>
      </c>
      <c r="E41" s="195" t="s">
        <v>613</v>
      </c>
      <c r="F41" s="53"/>
      <c r="G41" s="54"/>
      <c r="H41" s="54"/>
      <c r="I41" s="54"/>
      <c r="J41" s="54"/>
      <c r="K41" s="93"/>
      <c r="L41" s="154"/>
      <c r="M41" s="53"/>
      <c r="N41" s="93"/>
      <c r="O41" s="93"/>
      <c r="P41" s="54"/>
      <c r="Q41" s="54"/>
      <c r="R41" s="54"/>
      <c r="S41" s="154"/>
    </row>
    <row r="42" spans="1:19" s="55" customFormat="1" ht="14.25" x14ac:dyDescent="0.2">
      <c r="A42" s="361"/>
      <c r="B42" s="60" t="s">
        <v>1258</v>
      </c>
      <c r="C42" s="199" t="s">
        <v>1232</v>
      </c>
      <c r="D42" s="200" t="s">
        <v>1232</v>
      </c>
      <c r="E42" s="201" t="s">
        <v>1232</v>
      </c>
      <c r="F42" s="86"/>
      <c r="G42" s="87"/>
      <c r="H42" s="87"/>
      <c r="I42" s="87"/>
      <c r="J42" s="87"/>
      <c r="K42" s="87"/>
      <c r="L42" s="156"/>
      <c r="M42" s="86"/>
      <c r="N42" s="87"/>
      <c r="O42" s="87"/>
      <c r="P42" s="87"/>
      <c r="Q42" s="87"/>
      <c r="R42" s="87"/>
      <c r="S42" s="156"/>
    </row>
    <row r="43" spans="1:19" s="55" customFormat="1" ht="15" thickBot="1" x14ac:dyDescent="0.25">
      <c r="A43" s="354"/>
      <c r="B43" s="77" t="s">
        <v>1259</v>
      </c>
      <c r="C43" s="209" t="s">
        <v>625</v>
      </c>
      <c r="D43" s="88" t="s">
        <v>614</v>
      </c>
      <c r="E43" s="89" t="s">
        <v>613</v>
      </c>
      <c r="F43" s="90"/>
      <c r="G43" s="91"/>
      <c r="H43" s="91"/>
      <c r="I43" s="91"/>
      <c r="J43" s="91"/>
      <c r="K43" s="91"/>
      <c r="L43" s="158"/>
      <c r="M43" s="90"/>
      <c r="N43" s="91"/>
      <c r="O43" s="91"/>
      <c r="P43" s="91"/>
      <c r="Q43" s="91"/>
      <c r="R43" s="91"/>
      <c r="S43" s="158"/>
    </row>
    <row r="44" spans="1:19" ht="14.25" x14ac:dyDescent="0.2">
      <c r="A44" s="353" t="s">
        <v>104</v>
      </c>
      <c r="B44" s="70" t="s">
        <v>1260</v>
      </c>
      <c r="C44" s="193" t="s">
        <v>1232</v>
      </c>
      <c r="D44" s="194" t="s">
        <v>1232</v>
      </c>
      <c r="E44" s="195" t="s">
        <v>1232</v>
      </c>
      <c r="F44" s="53"/>
      <c r="G44" s="54"/>
      <c r="H44" s="93"/>
      <c r="I44" s="93"/>
      <c r="J44" s="54"/>
      <c r="K44" s="93"/>
      <c r="L44" s="154"/>
      <c r="M44" s="53"/>
      <c r="N44" s="54"/>
      <c r="O44" s="54"/>
      <c r="P44" s="54"/>
      <c r="Q44" s="54"/>
      <c r="R44" s="93"/>
      <c r="S44" s="154"/>
    </row>
    <row r="45" spans="1:19" ht="15" thickBot="1" x14ac:dyDescent="0.25">
      <c r="A45" s="354"/>
      <c r="B45" s="77" t="s">
        <v>1261</v>
      </c>
      <c r="C45" s="209" t="s">
        <v>1232</v>
      </c>
      <c r="D45" s="88" t="s">
        <v>1232</v>
      </c>
      <c r="E45" s="89" t="s">
        <v>1232</v>
      </c>
      <c r="F45" s="90"/>
      <c r="G45" s="91"/>
      <c r="H45" s="91"/>
      <c r="I45" s="91"/>
      <c r="J45" s="91"/>
      <c r="K45" s="91"/>
      <c r="L45" s="158"/>
      <c r="M45" s="90"/>
      <c r="N45" s="91"/>
      <c r="O45" s="91"/>
      <c r="P45" s="91"/>
      <c r="Q45" s="91"/>
      <c r="R45" s="91"/>
      <c r="S45" s="158"/>
    </row>
    <row r="46" spans="1:19" ht="16.5" thickBot="1" x14ac:dyDescent="0.25">
      <c r="A46" s="355" t="s">
        <v>64</v>
      </c>
      <c r="B46" s="356"/>
      <c r="C46" s="160"/>
      <c r="D46" s="161"/>
      <c r="E46" s="162"/>
      <c r="F46" s="163"/>
      <c r="G46" s="164"/>
      <c r="H46" s="165"/>
      <c r="I46" s="164"/>
      <c r="J46" s="164"/>
      <c r="K46" s="165"/>
      <c r="L46" s="159"/>
      <c r="M46" s="163"/>
      <c r="N46" s="165"/>
      <c r="O46" s="165"/>
      <c r="P46" s="165"/>
      <c r="Q46" s="164"/>
      <c r="R46" s="164"/>
      <c r="S46" s="159"/>
    </row>
    <row r="47" spans="1:19" x14ac:dyDescent="0.2">
      <c r="A47" s="94" t="s">
        <v>28</v>
      </c>
      <c r="B47" s="95"/>
      <c r="C47" s="95"/>
      <c r="D47" s="95"/>
      <c r="E47" s="95"/>
      <c r="F47" s="95"/>
      <c r="G47" s="95"/>
      <c r="H47" s="96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</row>
    <row r="48" spans="1:19" x14ac:dyDescent="0.2">
      <c r="A48" s="97" t="s">
        <v>105</v>
      </c>
    </row>
    <row r="49" spans="1:19" x14ac:dyDescent="0.2">
      <c r="A49" s="94" t="s">
        <v>106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</row>
    <row r="50" spans="1:19" x14ac:dyDescent="0.2">
      <c r="A50" s="97" t="s">
        <v>107</v>
      </c>
    </row>
  </sheetData>
  <mergeCells count="16">
    <mergeCell ref="A44:A45"/>
    <mergeCell ref="A46:B46"/>
    <mergeCell ref="A4:A13"/>
    <mergeCell ref="A14:A22"/>
    <mergeCell ref="A23:A29"/>
    <mergeCell ref="A30:A36"/>
    <mergeCell ref="A37:A40"/>
    <mergeCell ref="A41:A43"/>
    <mergeCell ref="A1:S1"/>
    <mergeCell ref="A2:A3"/>
    <mergeCell ref="B2:B3"/>
    <mergeCell ref="C2:C3"/>
    <mergeCell ref="D2:D3"/>
    <mergeCell ref="E2:E3"/>
    <mergeCell ref="F2:L2"/>
    <mergeCell ref="M2: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6"/>
  <sheetViews>
    <sheetView topLeftCell="A4" zoomScaleNormal="100" zoomScalePageLayoutView="90" workbookViewId="0">
      <selection activeCell="H10" sqref="H10"/>
    </sheetView>
  </sheetViews>
  <sheetFormatPr defaultRowHeight="12.75" x14ac:dyDescent="0.2"/>
  <cols>
    <col min="1" max="1" width="15.28515625" style="227" customWidth="1"/>
    <col min="2" max="2" width="39.7109375" style="227" customWidth="1"/>
    <col min="3" max="3" width="14" style="227" customWidth="1"/>
    <col min="4" max="4" width="11.85546875" style="227" customWidth="1"/>
    <col min="5" max="5" width="39.5703125" style="227" customWidth="1"/>
    <col min="6" max="6" width="19" style="227" customWidth="1"/>
    <col min="7" max="7" width="29.85546875" style="227" customWidth="1"/>
    <col min="8" max="8" width="11.7109375" style="227" customWidth="1"/>
    <col min="9" max="9" width="12.28515625" style="227" customWidth="1"/>
    <col min="10" max="10" width="12.42578125" style="227" customWidth="1"/>
    <col min="11" max="11" width="13.5703125" style="227" bestFit="1" customWidth="1"/>
    <col min="12" max="12" width="14.5703125" style="227" customWidth="1"/>
    <col min="13" max="13" width="13.28515625" style="227" customWidth="1"/>
    <col min="14" max="14" width="16.5703125" style="227" customWidth="1"/>
    <col min="15" max="256" width="9.140625" style="227"/>
    <col min="257" max="257" width="15.28515625" style="227" customWidth="1"/>
    <col min="258" max="258" width="39.7109375" style="227" customWidth="1"/>
    <col min="259" max="259" width="14" style="227" customWidth="1"/>
    <col min="260" max="260" width="11.85546875" style="227" customWidth="1"/>
    <col min="261" max="261" width="39.5703125" style="227" customWidth="1"/>
    <col min="262" max="262" width="19" style="227" customWidth="1"/>
    <col min="263" max="263" width="29.85546875" style="227" customWidth="1"/>
    <col min="264" max="264" width="11.7109375" style="227" customWidth="1"/>
    <col min="265" max="265" width="12.28515625" style="227" customWidth="1"/>
    <col min="266" max="266" width="12.42578125" style="227" customWidth="1"/>
    <col min="267" max="267" width="13.5703125" style="227" bestFit="1" customWidth="1"/>
    <col min="268" max="268" width="14.5703125" style="227" customWidth="1"/>
    <col min="269" max="269" width="13.28515625" style="227" customWidth="1"/>
    <col min="270" max="270" width="16.5703125" style="227" customWidth="1"/>
    <col min="271" max="512" width="9.140625" style="227"/>
    <col min="513" max="513" width="15.28515625" style="227" customWidth="1"/>
    <col min="514" max="514" width="39.7109375" style="227" customWidth="1"/>
    <col min="515" max="515" width="14" style="227" customWidth="1"/>
    <col min="516" max="516" width="11.85546875" style="227" customWidth="1"/>
    <col min="517" max="517" width="39.5703125" style="227" customWidth="1"/>
    <col min="518" max="518" width="19" style="227" customWidth="1"/>
    <col min="519" max="519" width="29.85546875" style="227" customWidth="1"/>
    <col min="520" max="520" width="11.7109375" style="227" customWidth="1"/>
    <col min="521" max="521" width="12.28515625" style="227" customWidth="1"/>
    <col min="522" max="522" width="12.42578125" style="227" customWidth="1"/>
    <col min="523" max="523" width="13.5703125" style="227" bestFit="1" customWidth="1"/>
    <col min="524" max="524" width="14.5703125" style="227" customWidth="1"/>
    <col min="525" max="525" width="13.28515625" style="227" customWidth="1"/>
    <col min="526" max="526" width="16.5703125" style="227" customWidth="1"/>
    <col min="527" max="768" width="9.140625" style="227"/>
    <col min="769" max="769" width="15.28515625" style="227" customWidth="1"/>
    <col min="770" max="770" width="39.7109375" style="227" customWidth="1"/>
    <col min="771" max="771" width="14" style="227" customWidth="1"/>
    <col min="772" max="772" width="11.85546875" style="227" customWidth="1"/>
    <col min="773" max="773" width="39.5703125" style="227" customWidth="1"/>
    <col min="774" max="774" width="19" style="227" customWidth="1"/>
    <col min="775" max="775" width="29.85546875" style="227" customWidth="1"/>
    <col min="776" max="776" width="11.7109375" style="227" customWidth="1"/>
    <col min="777" max="777" width="12.28515625" style="227" customWidth="1"/>
    <col min="778" max="778" width="12.42578125" style="227" customWidth="1"/>
    <col min="779" max="779" width="13.5703125" style="227" bestFit="1" customWidth="1"/>
    <col min="780" max="780" width="14.5703125" style="227" customWidth="1"/>
    <col min="781" max="781" width="13.28515625" style="227" customWidth="1"/>
    <col min="782" max="782" width="16.5703125" style="227" customWidth="1"/>
    <col min="783" max="1024" width="9.140625" style="227"/>
    <col min="1025" max="1025" width="15.28515625" style="227" customWidth="1"/>
    <col min="1026" max="1026" width="39.7109375" style="227" customWidth="1"/>
    <col min="1027" max="1027" width="14" style="227" customWidth="1"/>
    <col min="1028" max="1028" width="11.85546875" style="227" customWidth="1"/>
    <col min="1029" max="1029" width="39.5703125" style="227" customWidth="1"/>
    <col min="1030" max="1030" width="19" style="227" customWidth="1"/>
    <col min="1031" max="1031" width="29.85546875" style="227" customWidth="1"/>
    <col min="1032" max="1032" width="11.7109375" style="227" customWidth="1"/>
    <col min="1033" max="1033" width="12.28515625" style="227" customWidth="1"/>
    <col min="1034" max="1034" width="12.42578125" style="227" customWidth="1"/>
    <col min="1035" max="1035" width="13.5703125" style="227" bestFit="1" customWidth="1"/>
    <col min="1036" max="1036" width="14.5703125" style="227" customWidth="1"/>
    <col min="1037" max="1037" width="13.28515625" style="227" customWidth="1"/>
    <col min="1038" max="1038" width="16.5703125" style="227" customWidth="1"/>
    <col min="1039" max="1280" width="9.140625" style="227"/>
    <col min="1281" max="1281" width="15.28515625" style="227" customWidth="1"/>
    <col min="1282" max="1282" width="39.7109375" style="227" customWidth="1"/>
    <col min="1283" max="1283" width="14" style="227" customWidth="1"/>
    <col min="1284" max="1284" width="11.85546875" style="227" customWidth="1"/>
    <col min="1285" max="1285" width="39.5703125" style="227" customWidth="1"/>
    <col min="1286" max="1286" width="19" style="227" customWidth="1"/>
    <col min="1287" max="1287" width="29.85546875" style="227" customWidth="1"/>
    <col min="1288" max="1288" width="11.7109375" style="227" customWidth="1"/>
    <col min="1289" max="1289" width="12.28515625" style="227" customWidth="1"/>
    <col min="1290" max="1290" width="12.42578125" style="227" customWidth="1"/>
    <col min="1291" max="1291" width="13.5703125" style="227" bestFit="1" customWidth="1"/>
    <col min="1292" max="1292" width="14.5703125" style="227" customWidth="1"/>
    <col min="1293" max="1293" width="13.28515625" style="227" customWidth="1"/>
    <col min="1294" max="1294" width="16.5703125" style="227" customWidth="1"/>
    <col min="1295" max="1536" width="9.140625" style="227"/>
    <col min="1537" max="1537" width="15.28515625" style="227" customWidth="1"/>
    <col min="1538" max="1538" width="39.7109375" style="227" customWidth="1"/>
    <col min="1539" max="1539" width="14" style="227" customWidth="1"/>
    <col min="1540" max="1540" width="11.85546875" style="227" customWidth="1"/>
    <col min="1541" max="1541" width="39.5703125" style="227" customWidth="1"/>
    <col min="1542" max="1542" width="19" style="227" customWidth="1"/>
    <col min="1543" max="1543" width="29.85546875" style="227" customWidth="1"/>
    <col min="1544" max="1544" width="11.7109375" style="227" customWidth="1"/>
    <col min="1545" max="1545" width="12.28515625" style="227" customWidth="1"/>
    <col min="1546" max="1546" width="12.42578125" style="227" customWidth="1"/>
    <col min="1547" max="1547" width="13.5703125" style="227" bestFit="1" customWidth="1"/>
    <col min="1548" max="1548" width="14.5703125" style="227" customWidth="1"/>
    <col min="1549" max="1549" width="13.28515625" style="227" customWidth="1"/>
    <col min="1550" max="1550" width="16.5703125" style="227" customWidth="1"/>
    <col min="1551" max="1792" width="9.140625" style="227"/>
    <col min="1793" max="1793" width="15.28515625" style="227" customWidth="1"/>
    <col min="1794" max="1794" width="39.7109375" style="227" customWidth="1"/>
    <col min="1795" max="1795" width="14" style="227" customWidth="1"/>
    <col min="1796" max="1796" width="11.85546875" style="227" customWidth="1"/>
    <col min="1797" max="1797" width="39.5703125" style="227" customWidth="1"/>
    <col min="1798" max="1798" width="19" style="227" customWidth="1"/>
    <col min="1799" max="1799" width="29.85546875" style="227" customWidth="1"/>
    <col min="1800" max="1800" width="11.7109375" style="227" customWidth="1"/>
    <col min="1801" max="1801" width="12.28515625" style="227" customWidth="1"/>
    <col min="1802" max="1802" width="12.42578125" style="227" customWidth="1"/>
    <col min="1803" max="1803" width="13.5703125" style="227" bestFit="1" customWidth="1"/>
    <col min="1804" max="1804" width="14.5703125" style="227" customWidth="1"/>
    <col min="1805" max="1805" width="13.28515625" style="227" customWidth="1"/>
    <col min="1806" max="1806" width="16.5703125" style="227" customWidth="1"/>
    <col min="1807" max="2048" width="9.140625" style="227"/>
    <col min="2049" max="2049" width="15.28515625" style="227" customWidth="1"/>
    <col min="2050" max="2050" width="39.7109375" style="227" customWidth="1"/>
    <col min="2051" max="2051" width="14" style="227" customWidth="1"/>
    <col min="2052" max="2052" width="11.85546875" style="227" customWidth="1"/>
    <col min="2053" max="2053" width="39.5703125" style="227" customWidth="1"/>
    <col min="2054" max="2054" width="19" style="227" customWidth="1"/>
    <col min="2055" max="2055" width="29.85546875" style="227" customWidth="1"/>
    <col min="2056" max="2056" width="11.7109375" style="227" customWidth="1"/>
    <col min="2057" max="2057" width="12.28515625" style="227" customWidth="1"/>
    <col min="2058" max="2058" width="12.42578125" style="227" customWidth="1"/>
    <col min="2059" max="2059" width="13.5703125" style="227" bestFit="1" customWidth="1"/>
    <col min="2060" max="2060" width="14.5703125" style="227" customWidth="1"/>
    <col min="2061" max="2061" width="13.28515625" style="227" customWidth="1"/>
    <col min="2062" max="2062" width="16.5703125" style="227" customWidth="1"/>
    <col min="2063" max="2304" width="9.140625" style="227"/>
    <col min="2305" max="2305" width="15.28515625" style="227" customWidth="1"/>
    <col min="2306" max="2306" width="39.7109375" style="227" customWidth="1"/>
    <col min="2307" max="2307" width="14" style="227" customWidth="1"/>
    <col min="2308" max="2308" width="11.85546875" style="227" customWidth="1"/>
    <col min="2309" max="2309" width="39.5703125" style="227" customWidth="1"/>
    <col min="2310" max="2310" width="19" style="227" customWidth="1"/>
    <col min="2311" max="2311" width="29.85546875" style="227" customWidth="1"/>
    <col min="2312" max="2312" width="11.7109375" style="227" customWidth="1"/>
    <col min="2313" max="2313" width="12.28515625" style="227" customWidth="1"/>
    <col min="2314" max="2314" width="12.42578125" style="227" customWidth="1"/>
    <col min="2315" max="2315" width="13.5703125" style="227" bestFit="1" customWidth="1"/>
    <col min="2316" max="2316" width="14.5703125" style="227" customWidth="1"/>
    <col min="2317" max="2317" width="13.28515625" style="227" customWidth="1"/>
    <col min="2318" max="2318" width="16.5703125" style="227" customWidth="1"/>
    <col min="2319" max="2560" width="9.140625" style="227"/>
    <col min="2561" max="2561" width="15.28515625" style="227" customWidth="1"/>
    <col min="2562" max="2562" width="39.7109375" style="227" customWidth="1"/>
    <col min="2563" max="2563" width="14" style="227" customWidth="1"/>
    <col min="2564" max="2564" width="11.85546875" style="227" customWidth="1"/>
    <col min="2565" max="2565" width="39.5703125" style="227" customWidth="1"/>
    <col min="2566" max="2566" width="19" style="227" customWidth="1"/>
    <col min="2567" max="2567" width="29.85546875" style="227" customWidth="1"/>
    <col min="2568" max="2568" width="11.7109375" style="227" customWidth="1"/>
    <col min="2569" max="2569" width="12.28515625" style="227" customWidth="1"/>
    <col min="2570" max="2570" width="12.42578125" style="227" customWidth="1"/>
    <col min="2571" max="2571" width="13.5703125" style="227" bestFit="1" customWidth="1"/>
    <col min="2572" max="2572" width="14.5703125" style="227" customWidth="1"/>
    <col min="2573" max="2573" width="13.28515625" style="227" customWidth="1"/>
    <col min="2574" max="2574" width="16.5703125" style="227" customWidth="1"/>
    <col min="2575" max="2816" width="9.140625" style="227"/>
    <col min="2817" max="2817" width="15.28515625" style="227" customWidth="1"/>
    <col min="2818" max="2818" width="39.7109375" style="227" customWidth="1"/>
    <col min="2819" max="2819" width="14" style="227" customWidth="1"/>
    <col min="2820" max="2820" width="11.85546875" style="227" customWidth="1"/>
    <col min="2821" max="2821" width="39.5703125" style="227" customWidth="1"/>
    <col min="2822" max="2822" width="19" style="227" customWidth="1"/>
    <col min="2823" max="2823" width="29.85546875" style="227" customWidth="1"/>
    <col min="2824" max="2824" width="11.7109375" style="227" customWidth="1"/>
    <col min="2825" max="2825" width="12.28515625" style="227" customWidth="1"/>
    <col min="2826" max="2826" width="12.42578125" style="227" customWidth="1"/>
    <col min="2827" max="2827" width="13.5703125" style="227" bestFit="1" customWidth="1"/>
    <col min="2828" max="2828" width="14.5703125" style="227" customWidth="1"/>
    <col min="2829" max="2829" width="13.28515625" style="227" customWidth="1"/>
    <col min="2830" max="2830" width="16.5703125" style="227" customWidth="1"/>
    <col min="2831" max="3072" width="9.140625" style="227"/>
    <col min="3073" max="3073" width="15.28515625" style="227" customWidth="1"/>
    <col min="3074" max="3074" width="39.7109375" style="227" customWidth="1"/>
    <col min="3075" max="3075" width="14" style="227" customWidth="1"/>
    <col min="3076" max="3076" width="11.85546875" style="227" customWidth="1"/>
    <col min="3077" max="3077" width="39.5703125" style="227" customWidth="1"/>
    <col min="3078" max="3078" width="19" style="227" customWidth="1"/>
    <col min="3079" max="3079" width="29.85546875" style="227" customWidth="1"/>
    <col min="3080" max="3080" width="11.7109375" style="227" customWidth="1"/>
    <col min="3081" max="3081" width="12.28515625" style="227" customWidth="1"/>
    <col min="3082" max="3082" width="12.42578125" style="227" customWidth="1"/>
    <col min="3083" max="3083" width="13.5703125" style="227" bestFit="1" customWidth="1"/>
    <col min="3084" max="3084" width="14.5703125" style="227" customWidth="1"/>
    <col min="3085" max="3085" width="13.28515625" style="227" customWidth="1"/>
    <col min="3086" max="3086" width="16.5703125" style="227" customWidth="1"/>
    <col min="3087" max="3328" width="9.140625" style="227"/>
    <col min="3329" max="3329" width="15.28515625" style="227" customWidth="1"/>
    <col min="3330" max="3330" width="39.7109375" style="227" customWidth="1"/>
    <col min="3331" max="3331" width="14" style="227" customWidth="1"/>
    <col min="3332" max="3332" width="11.85546875" style="227" customWidth="1"/>
    <col min="3333" max="3333" width="39.5703125" style="227" customWidth="1"/>
    <col min="3334" max="3334" width="19" style="227" customWidth="1"/>
    <col min="3335" max="3335" width="29.85546875" style="227" customWidth="1"/>
    <col min="3336" max="3336" width="11.7109375" style="227" customWidth="1"/>
    <col min="3337" max="3337" width="12.28515625" style="227" customWidth="1"/>
    <col min="3338" max="3338" width="12.42578125" style="227" customWidth="1"/>
    <col min="3339" max="3339" width="13.5703125" style="227" bestFit="1" customWidth="1"/>
    <col min="3340" max="3340" width="14.5703125" style="227" customWidth="1"/>
    <col min="3341" max="3341" width="13.28515625" style="227" customWidth="1"/>
    <col min="3342" max="3342" width="16.5703125" style="227" customWidth="1"/>
    <col min="3343" max="3584" width="9.140625" style="227"/>
    <col min="3585" max="3585" width="15.28515625" style="227" customWidth="1"/>
    <col min="3586" max="3586" width="39.7109375" style="227" customWidth="1"/>
    <col min="3587" max="3587" width="14" style="227" customWidth="1"/>
    <col min="3588" max="3588" width="11.85546875" style="227" customWidth="1"/>
    <col min="3589" max="3589" width="39.5703125" style="227" customWidth="1"/>
    <col min="3590" max="3590" width="19" style="227" customWidth="1"/>
    <col min="3591" max="3591" width="29.85546875" style="227" customWidth="1"/>
    <col min="3592" max="3592" width="11.7109375" style="227" customWidth="1"/>
    <col min="3593" max="3593" width="12.28515625" style="227" customWidth="1"/>
    <col min="3594" max="3594" width="12.42578125" style="227" customWidth="1"/>
    <col min="3595" max="3595" width="13.5703125" style="227" bestFit="1" customWidth="1"/>
    <col min="3596" max="3596" width="14.5703125" style="227" customWidth="1"/>
    <col min="3597" max="3597" width="13.28515625" style="227" customWidth="1"/>
    <col min="3598" max="3598" width="16.5703125" style="227" customWidth="1"/>
    <col min="3599" max="3840" width="9.140625" style="227"/>
    <col min="3841" max="3841" width="15.28515625" style="227" customWidth="1"/>
    <col min="3842" max="3842" width="39.7109375" style="227" customWidth="1"/>
    <col min="3843" max="3843" width="14" style="227" customWidth="1"/>
    <col min="3844" max="3844" width="11.85546875" style="227" customWidth="1"/>
    <col min="3845" max="3845" width="39.5703125" style="227" customWidth="1"/>
    <col min="3846" max="3846" width="19" style="227" customWidth="1"/>
    <col min="3847" max="3847" width="29.85546875" style="227" customWidth="1"/>
    <col min="3848" max="3848" width="11.7109375" style="227" customWidth="1"/>
    <col min="3849" max="3849" width="12.28515625" style="227" customWidth="1"/>
    <col min="3850" max="3850" width="12.42578125" style="227" customWidth="1"/>
    <col min="3851" max="3851" width="13.5703125" style="227" bestFit="1" customWidth="1"/>
    <col min="3852" max="3852" width="14.5703125" style="227" customWidth="1"/>
    <col min="3853" max="3853" width="13.28515625" style="227" customWidth="1"/>
    <col min="3854" max="3854" width="16.5703125" style="227" customWidth="1"/>
    <col min="3855" max="4096" width="9.140625" style="227"/>
    <col min="4097" max="4097" width="15.28515625" style="227" customWidth="1"/>
    <col min="4098" max="4098" width="39.7109375" style="227" customWidth="1"/>
    <col min="4099" max="4099" width="14" style="227" customWidth="1"/>
    <col min="4100" max="4100" width="11.85546875" style="227" customWidth="1"/>
    <col min="4101" max="4101" width="39.5703125" style="227" customWidth="1"/>
    <col min="4102" max="4102" width="19" style="227" customWidth="1"/>
    <col min="4103" max="4103" width="29.85546875" style="227" customWidth="1"/>
    <col min="4104" max="4104" width="11.7109375" style="227" customWidth="1"/>
    <col min="4105" max="4105" width="12.28515625" style="227" customWidth="1"/>
    <col min="4106" max="4106" width="12.42578125" style="227" customWidth="1"/>
    <col min="4107" max="4107" width="13.5703125" style="227" bestFit="1" customWidth="1"/>
    <col min="4108" max="4108" width="14.5703125" style="227" customWidth="1"/>
    <col min="4109" max="4109" width="13.28515625" style="227" customWidth="1"/>
    <col min="4110" max="4110" width="16.5703125" style="227" customWidth="1"/>
    <col min="4111" max="4352" width="9.140625" style="227"/>
    <col min="4353" max="4353" width="15.28515625" style="227" customWidth="1"/>
    <col min="4354" max="4354" width="39.7109375" style="227" customWidth="1"/>
    <col min="4355" max="4355" width="14" style="227" customWidth="1"/>
    <col min="4356" max="4356" width="11.85546875" style="227" customWidth="1"/>
    <col min="4357" max="4357" width="39.5703125" style="227" customWidth="1"/>
    <col min="4358" max="4358" width="19" style="227" customWidth="1"/>
    <col min="4359" max="4359" width="29.85546875" style="227" customWidth="1"/>
    <col min="4360" max="4360" width="11.7109375" style="227" customWidth="1"/>
    <col min="4361" max="4361" width="12.28515625" style="227" customWidth="1"/>
    <col min="4362" max="4362" width="12.42578125" style="227" customWidth="1"/>
    <col min="4363" max="4363" width="13.5703125" style="227" bestFit="1" customWidth="1"/>
    <col min="4364" max="4364" width="14.5703125" style="227" customWidth="1"/>
    <col min="4365" max="4365" width="13.28515625" style="227" customWidth="1"/>
    <col min="4366" max="4366" width="16.5703125" style="227" customWidth="1"/>
    <col min="4367" max="4608" width="9.140625" style="227"/>
    <col min="4609" max="4609" width="15.28515625" style="227" customWidth="1"/>
    <col min="4610" max="4610" width="39.7109375" style="227" customWidth="1"/>
    <col min="4611" max="4611" width="14" style="227" customWidth="1"/>
    <col min="4612" max="4612" width="11.85546875" style="227" customWidth="1"/>
    <col min="4613" max="4613" width="39.5703125" style="227" customWidth="1"/>
    <col min="4614" max="4614" width="19" style="227" customWidth="1"/>
    <col min="4615" max="4615" width="29.85546875" style="227" customWidth="1"/>
    <col min="4616" max="4616" width="11.7109375" style="227" customWidth="1"/>
    <col min="4617" max="4617" width="12.28515625" style="227" customWidth="1"/>
    <col min="4618" max="4618" width="12.42578125" style="227" customWidth="1"/>
    <col min="4619" max="4619" width="13.5703125" style="227" bestFit="1" customWidth="1"/>
    <col min="4620" max="4620" width="14.5703125" style="227" customWidth="1"/>
    <col min="4621" max="4621" width="13.28515625" style="227" customWidth="1"/>
    <col min="4622" max="4622" width="16.5703125" style="227" customWidth="1"/>
    <col min="4623" max="4864" width="9.140625" style="227"/>
    <col min="4865" max="4865" width="15.28515625" style="227" customWidth="1"/>
    <col min="4866" max="4866" width="39.7109375" style="227" customWidth="1"/>
    <col min="4867" max="4867" width="14" style="227" customWidth="1"/>
    <col min="4868" max="4868" width="11.85546875" style="227" customWidth="1"/>
    <col min="4869" max="4869" width="39.5703125" style="227" customWidth="1"/>
    <col min="4870" max="4870" width="19" style="227" customWidth="1"/>
    <col min="4871" max="4871" width="29.85546875" style="227" customWidth="1"/>
    <col min="4872" max="4872" width="11.7109375" style="227" customWidth="1"/>
    <col min="4873" max="4873" width="12.28515625" style="227" customWidth="1"/>
    <col min="4874" max="4874" width="12.42578125" style="227" customWidth="1"/>
    <col min="4875" max="4875" width="13.5703125" style="227" bestFit="1" customWidth="1"/>
    <col min="4876" max="4876" width="14.5703125" style="227" customWidth="1"/>
    <col min="4877" max="4877" width="13.28515625" style="227" customWidth="1"/>
    <col min="4878" max="4878" width="16.5703125" style="227" customWidth="1"/>
    <col min="4879" max="5120" width="9.140625" style="227"/>
    <col min="5121" max="5121" width="15.28515625" style="227" customWidth="1"/>
    <col min="5122" max="5122" width="39.7109375" style="227" customWidth="1"/>
    <col min="5123" max="5123" width="14" style="227" customWidth="1"/>
    <col min="5124" max="5124" width="11.85546875" style="227" customWidth="1"/>
    <col min="5125" max="5125" width="39.5703125" style="227" customWidth="1"/>
    <col min="5126" max="5126" width="19" style="227" customWidth="1"/>
    <col min="5127" max="5127" width="29.85546875" style="227" customWidth="1"/>
    <col min="5128" max="5128" width="11.7109375" style="227" customWidth="1"/>
    <col min="5129" max="5129" width="12.28515625" style="227" customWidth="1"/>
    <col min="5130" max="5130" width="12.42578125" style="227" customWidth="1"/>
    <col min="5131" max="5131" width="13.5703125" style="227" bestFit="1" customWidth="1"/>
    <col min="5132" max="5132" width="14.5703125" style="227" customWidth="1"/>
    <col min="5133" max="5133" width="13.28515625" style="227" customWidth="1"/>
    <col min="5134" max="5134" width="16.5703125" style="227" customWidth="1"/>
    <col min="5135" max="5376" width="9.140625" style="227"/>
    <col min="5377" max="5377" width="15.28515625" style="227" customWidth="1"/>
    <col min="5378" max="5378" width="39.7109375" style="227" customWidth="1"/>
    <col min="5379" max="5379" width="14" style="227" customWidth="1"/>
    <col min="5380" max="5380" width="11.85546875" style="227" customWidth="1"/>
    <col min="5381" max="5381" width="39.5703125" style="227" customWidth="1"/>
    <col min="5382" max="5382" width="19" style="227" customWidth="1"/>
    <col min="5383" max="5383" width="29.85546875" style="227" customWidth="1"/>
    <col min="5384" max="5384" width="11.7109375" style="227" customWidth="1"/>
    <col min="5385" max="5385" width="12.28515625" style="227" customWidth="1"/>
    <col min="5386" max="5386" width="12.42578125" style="227" customWidth="1"/>
    <col min="5387" max="5387" width="13.5703125" style="227" bestFit="1" customWidth="1"/>
    <col min="5388" max="5388" width="14.5703125" style="227" customWidth="1"/>
    <col min="5389" max="5389" width="13.28515625" style="227" customWidth="1"/>
    <col min="5390" max="5390" width="16.5703125" style="227" customWidth="1"/>
    <col min="5391" max="5632" width="9.140625" style="227"/>
    <col min="5633" max="5633" width="15.28515625" style="227" customWidth="1"/>
    <col min="5634" max="5634" width="39.7109375" style="227" customWidth="1"/>
    <col min="5635" max="5635" width="14" style="227" customWidth="1"/>
    <col min="5636" max="5636" width="11.85546875" style="227" customWidth="1"/>
    <col min="5637" max="5637" width="39.5703125" style="227" customWidth="1"/>
    <col min="5638" max="5638" width="19" style="227" customWidth="1"/>
    <col min="5639" max="5639" width="29.85546875" style="227" customWidth="1"/>
    <col min="5640" max="5640" width="11.7109375" style="227" customWidth="1"/>
    <col min="5641" max="5641" width="12.28515625" style="227" customWidth="1"/>
    <col min="5642" max="5642" width="12.42578125" style="227" customWidth="1"/>
    <col min="5643" max="5643" width="13.5703125" style="227" bestFit="1" customWidth="1"/>
    <col min="5644" max="5644" width="14.5703125" style="227" customWidth="1"/>
    <col min="5645" max="5645" width="13.28515625" style="227" customWidth="1"/>
    <col min="5646" max="5646" width="16.5703125" style="227" customWidth="1"/>
    <col min="5647" max="5888" width="9.140625" style="227"/>
    <col min="5889" max="5889" width="15.28515625" style="227" customWidth="1"/>
    <col min="5890" max="5890" width="39.7109375" style="227" customWidth="1"/>
    <col min="5891" max="5891" width="14" style="227" customWidth="1"/>
    <col min="5892" max="5892" width="11.85546875" style="227" customWidth="1"/>
    <col min="5893" max="5893" width="39.5703125" style="227" customWidth="1"/>
    <col min="5894" max="5894" width="19" style="227" customWidth="1"/>
    <col min="5895" max="5895" width="29.85546875" style="227" customWidth="1"/>
    <col min="5896" max="5896" width="11.7109375" style="227" customWidth="1"/>
    <col min="5897" max="5897" width="12.28515625" style="227" customWidth="1"/>
    <col min="5898" max="5898" width="12.42578125" style="227" customWidth="1"/>
    <col min="5899" max="5899" width="13.5703125" style="227" bestFit="1" customWidth="1"/>
    <col min="5900" max="5900" width="14.5703125" style="227" customWidth="1"/>
    <col min="5901" max="5901" width="13.28515625" style="227" customWidth="1"/>
    <col min="5902" max="5902" width="16.5703125" style="227" customWidth="1"/>
    <col min="5903" max="6144" width="9.140625" style="227"/>
    <col min="6145" max="6145" width="15.28515625" style="227" customWidth="1"/>
    <col min="6146" max="6146" width="39.7109375" style="227" customWidth="1"/>
    <col min="6147" max="6147" width="14" style="227" customWidth="1"/>
    <col min="6148" max="6148" width="11.85546875" style="227" customWidth="1"/>
    <col min="6149" max="6149" width="39.5703125" style="227" customWidth="1"/>
    <col min="6150" max="6150" width="19" style="227" customWidth="1"/>
    <col min="6151" max="6151" width="29.85546875" style="227" customWidth="1"/>
    <col min="6152" max="6152" width="11.7109375" style="227" customWidth="1"/>
    <col min="6153" max="6153" width="12.28515625" style="227" customWidth="1"/>
    <col min="6154" max="6154" width="12.42578125" style="227" customWidth="1"/>
    <col min="6155" max="6155" width="13.5703125" style="227" bestFit="1" customWidth="1"/>
    <col min="6156" max="6156" width="14.5703125" style="227" customWidth="1"/>
    <col min="6157" max="6157" width="13.28515625" style="227" customWidth="1"/>
    <col min="6158" max="6158" width="16.5703125" style="227" customWidth="1"/>
    <col min="6159" max="6400" width="9.140625" style="227"/>
    <col min="6401" max="6401" width="15.28515625" style="227" customWidth="1"/>
    <col min="6402" max="6402" width="39.7109375" style="227" customWidth="1"/>
    <col min="6403" max="6403" width="14" style="227" customWidth="1"/>
    <col min="6404" max="6404" width="11.85546875" style="227" customWidth="1"/>
    <col min="6405" max="6405" width="39.5703125" style="227" customWidth="1"/>
    <col min="6406" max="6406" width="19" style="227" customWidth="1"/>
    <col min="6407" max="6407" width="29.85546875" style="227" customWidth="1"/>
    <col min="6408" max="6408" width="11.7109375" style="227" customWidth="1"/>
    <col min="6409" max="6409" width="12.28515625" style="227" customWidth="1"/>
    <col min="6410" max="6410" width="12.42578125" style="227" customWidth="1"/>
    <col min="6411" max="6411" width="13.5703125" style="227" bestFit="1" customWidth="1"/>
    <col min="6412" max="6412" width="14.5703125" style="227" customWidth="1"/>
    <col min="6413" max="6413" width="13.28515625" style="227" customWidth="1"/>
    <col min="6414" max="6414" width="16.5703125" style="227" customWidth="1"/>
    <col min="6415" max="6656" width="9.140625" style="227"/>
    <col min="6657" max="6657" width="15.28515625" style="227" customWidth="1"/>
    <col min="6658" max="6658" width="39.7109375" style="227" customWidth="1"/>
    <col min="6659" max="6659" width="14" style="227" customWidth="1"/>
    <col min="6660" max="6660" width="11.85546875" style="227" customWidth="1"/>
    <col min="6661" max="6661" width="39.5703125" style="227" customWidth="1"/>
    <col min="6662" max="6662" width="19" style="227" customWidth="1"/>
    <col min="6663" max="6663" width="29.85546875" style="227" customWidth="1"/>
    <col min="6664" max="6664" width="11.7109375" style="227" customWidth="1"/>
    <col min="6665" max="6665" width="12.28515625" style="227" customWidth="1"/>
    <col min="6666" max="6666" width="12.42578125" style="227" customWidth="1"/>
    <col min="6667" max="6667" width="13.5703125" style="227" bestFit="1" customWidth="1"/>
    <col min="6668" max="6668" width="14.5703125" style="227" customWidth="1"/>
    <col min="6669" max="6669" width="13.28515625" style="227" customWidth="1"/>
    <col min="6670" max="6670" width="16.5703125" style="227" customWidth="1"/>
    <col min="6671" max="6912" width="9.140625" style="227"/>
    <col min="6913" max="6913" width="15.28515625" style="227" customWidth="1"/>
    <col min="6914" max="6914" width="39.7109375" style="227" customWidth="1"/>
    <col min="6915" max="6915" width="14" style="227" customWidth="1"/>
    <col min="6916" max="6916" width="11.85546875" style="227" customWidth="1"/>
    <col min="6917" max="6917" width="39.5703125" style="227" customWidth="1"/>
    <col min="6918" max="6918" width="19" style="227" customWidth="1"/>
    <col min="6919" max="6919" width="29.85546875" style="227" customWidth="1"/>
    <col min="6920" max="6920" width="11.7109375" style="227" customWidth="1"/>
    <col min="6921" max="6921" width="12.28515625" style="227" customWidth="1"/>
    <col min="6922" max="6922" width="12.42578125" style="227" customWidth="1"/>
    <col min="6923" max="6923" width="13.5703125" style="227" bestFit="1" customWidth="1"/>
    <col min="6924" max="6924" width="14.5703125" style="227" customWidth="1"/>
    <col min="6925" max="6925" width="13.28515625" style="227" customWidth="1"/>
    <col min="6926" max="6926" width="16.5703125" style="227" customWidth="1"/>
    <col min="6927" max="7168" width="9.140625" style="227"/>
    <col min="7169" max="7169" width="15.28515625" style="227" customWidth="1"/>
    <col min="7170" max="7170" width="39.7109375" style="227" customWidth="1"/>
    <col min="7171" max="7171" width="14" style="227" customWidth="1"/>
    <col min="7172" max="7172" width="11.85546875" style="227" customWidth="1"/>
    <col min="7173" max="7173" width="39.5703125" style="227" customWidth="1"/>
    <col min="7174" max="7174" width="19" style="227" customWidth="1"/>
    <col min="7175" max="7175" width="29.85546875" style="227" customWidth="1"/>
    <col min="7176" max="7176" width="11.7109375" style="227" customWidth="1"/>
    <col min="7177" max="7177" width="12.28515625" style="227" customWidth="1"/>
    <col min="7178" max="7178" width="12.42578125" style="227" customWidth="1"/>
    <col min="7179" max="7179" width="13.5703125" style="227" bestFit="1" customWidth="1"/>
    <col min="7180" max="7180" width="14.5703125" style="227" customWidth="1"/>
    <col min="7181" max="7181" width="13.28515625" style="227" customWidth="1"/>
    <col min="7182" max="7182" width="16.5703125" style="227" customWidth="1"/>
    <col min="7183" max="7424" width="9.140625" style="227"/>
    <col min="7425" max="7425" width="15.28515625" style="227" customWidth="1"/>
    <col min="7426" max="7426" width="39.7109375" style="227" customWidth="1"/>
    <col min="7427" max="7427" width="14" style="227" customWidth="1"/>
    <col min="7428" max="7428" width="11.85546875" style="227" customWidth="1"/>
    <col min="7429" max="7429" width="39.5703125" style="227" customWidth="1"/>
    <col min="7430" max="7430" width="19" style="227" customWidth="1"/>
    <col min="7431" max="7431" width="29.85546875" style="227" customWidth="1"/>
    <col min="7432" max="7432" width="11.7109375" style="227" customWidth="1"/>
    <col min="7433" max="7433" width="12.28515625" style="227" customWidth="1"/>
    <col min="7434" max="7434" width="12.42578125" style="227" customWidth="1"/>
    <col min="7435" max="7435" width="13.5703125" style="227" bestFit="1" customWidth="1"/>
    <col min="7436" max="7436" width="14.5703125" style="227" customWidth="1"/>
    <col min="7437" max="7437" width="13.28515625" style="227" customWidth="1"/>
    <col min="7438" max="7438" width="16.5703125" style="227" customWidth="1"/>
    <col min="7439" max="7680" width="9.140625" style="227"/>
    <col min="7681" max="7681" width="15.28515625" style="227" customWidth="1"/>
    <col min="7682" max="7682" width="39.7109375" style="227" customWidth="1"/>
    <col min="7683" max="7683" width="14" style="227" customWidth="1"/>
    <col min="7684" max="7684" width="11.85546875" style="227" customWidth="1"/>
    <col min="7685" max="7685" width="39.5703125" style="227" customWidth="1"/>
    <col min="7686" max="7686" width="19" style="227" customWidth="1"/>
    <col min="7687" max="7687" width="29.85546875" style="227" customWidth="1"/>
    <col min="7688" max="7688" width="11.7109375" style="227" customWidth="1"/>
    <col min="7689" max="7689" width="12.28515625" style="227" customWidth="1"/>
    <col min="7690" max="7690" width="12.42578125" style="227" customWidth="1"/>
    <col min="7691" max="7691" width="13.5703125" style="227" bestFit="1" customWidth="1"/>
    <col min="7692" max="7692" width="14.5703125" style="227" customWidth="1"/>
    <col min="7693" max="7693" width="13.28515625" style="227" customWidth="1"/>
    <col min="7694" max="7694" width="16.5703125" style="227" customWidth="1"/>
    <col min="7695" max="7936" width="9.140625" style="227"/>
    <col min="7937" max="7937" width="15.28515625" style="227" customWidth="1"/>
    <col min="7938" max="7938" width="39.7109375" style="227" customWidth="1"/>
    <col min="7939" max="7939" width="14" style="227" customWidth="1"/>
    <col min="7940" max="7940" width="11.85546875" style="227" customWidth="1"/>
    <col min="7941" max="7941" width="39.5703125" style="227" customWidth="1"/>
    <col min="7942" max="7942" width="19" style="227" customWidth="1"/>
    <col min="7943" max="7943" width="29.85546875" style="227" customWidth="1"/>
    <col min="7944" max="7944" width="11.7109375" style="227" customWidth="1"/>
    <col min="7945" max="7945" width="12.28515625" style="227" customWidth="1"/>
    <col min="7946" max="7946" width="12.42578125" style="227" customWidth="1"/>
    <col min="7947" max="7947" width="13.5703125" style="227" bestFit="1" customWidth="1"/>
    <col min="7948" max="7948" width="14.5703125" style="227" customWidth="1"/>
    <col min="7949" max="7949" width="13.28515625" style="227" customWidth="1"/>
    <col min="7950" max="7950" width="16.5703125" style="227" customWidth="1"/>
    <col min="7951" max="8192" width="9.140625" style="227"/>
    <col min="8193" max="8193" width="15.28515625" style="227" customWidth="1"/>
    <col min="8194" max="8194" width="39.7109375" style="227" customWidth="1"/>
    <col min="8195" max="8195" width="14" style="227" customWidth="1"/>
    <col min="8196" max="8196" width="11.85546875" style="227" customWidth="1"/>
    <col min="8197" max="8197" width="39.5703125" style="227" customWidth="1"/>
    <col min="8198" max="8198" width="19" style="227" customWidth="1"/>
    <col min="8199" max="8199" width="29.85546875" style="227" customWidth="1"/>
    <col min="8200" max="8200" width="11.7109375" style="227" customWidth="1"/>
    <col min="8201" max="8201" width="12.28515625" style="227" customWidth="1"/>
    <col min="8202" max="8202" width="12.42578125" style="227" customWidth="1"/>
    <col min="8203" max="8203" width="13.5703125" style="227" bestFit="1" customWidth="1"/>
    <col min="8204" max="8204" width="14.5703125" style="227" customWidth="1"/>
    <col min="8205" max="8205" width="13.28515625" style="227" customWidth="1"/>
    <col min="8206" max="8206" width="16.5703125" style="227" customWidth="1"/>
    <col min="8207" max="8448" width="9.140625" style="227"/>
    <col min="8449" max="8449" width="15.28515625" style="227" customWidth="1"/>
    <col min="8450" max="8450" width="39.7109375" style="227" customWidth="1"/>
    <col min="8451" max="8451" width="14" style="227" customWidth="1"/>
    <col min="8452" max="8452" width="11.85546875" style="227" customWidth="1"/>
    <col min="8453" max="8453" width="39.5703125" style="227" customWidth="1"/>
    <col min="8454" max="8454" width="19" style="227" customWidth="1"/>
    <col min="8455" max="8455" width="29.85546875" style="227" customWidth="1"/>
    <col min="8456" max="8456" width="11.7109375" style="227" customWidth="1"/>
    <col min="8457" max="8457" width="12.28515625" style="227" customWidth="1"/>
    <col min="8458" max="8458" width="12.42578125" style="227" customWidth="1"/>
    <col min="8459" max="8459" width="13.5703125" style="227" bestFit="1" customWidth="1"/>
    <col min="8460" max="8460" width="14.5703125" style="227" customWidth="1"/>
    <col min="8461" max="8461" width="13.28515625" style="227" customWidth="1"/>
    <col min="8462" max="8462" width="16.5703125" style="227" customWidth="1"/>
    <col min="8463" max="8704" width="9.140625" style="227"/>
    <col min="8705" max="8705" width="15.28515625" style="227" customWidth="1"/>
    <col min="8706" max="8706" width="39.7109375" style="227" customWidth="1"/>
    <col min="8707" max="8707" width="14" style="227" customWidth="1"/>
    <col min="8708" max="8708" width="11.85546875" style="227" customWidth="1"/>
    <col min="8709" max="8709" width="39.5703125" style="227" customWidth="1"/>
    <col min="8710" max="8710" width="19" style="227" customWidth="1"/>
    <col min="8711" max="8711" width="29.85546875" style="227" customWidth="1"/>
    <col min="8712" max="8712" width="11.7109375" style="227" customWidth="1"/>
    <col min="8713" max="8713" width="12.28515625" style="227" customWidth="1"/>
    <col min="8714" max="8714" width="12.42578125" style="227" customWidth="1"/>
    <col min="8715" max="8715" width="13.5703125" style="227" bestFit="1" customWidth="1"/>
    <col min="8716" max="8716" width="14.5703125" style="227" customWidth="1"/>
    <col min="8717" max="8717" width="13.28515625" style="227" customWidth="1"/>
    <col min="8718" max="8718" width="16.5703125" style="227" customWidth="1"/>
    <col min="8719" max="8960" width="9.140625" style="227"/>
    <col min="8961" max="8961" width="15.28515625" style="227" customWidth="1"/>
    <col min="8962" max="8962" width="39.7109375" style="227" customWidth="1"/>
    <col min="8963" max="8963" width="14" style="227" customWidth="1"/>
    <col min="8964" max="8964" width="11.85546875" style="227" customWidth="1"/>
    <col min="8965" max="8965" width="39.5703125" style="227" customWidth="1"/>
    <col min="8966" max="8966" width="19" style="227" customWidth="1"/>
    <col min="8967" max="8967" width="29.85546875" style="227" customWidth="1"/>
    <col min="8968" max="8968" width="11.7109375" style="227" customWidth="1"/>
    <col min="8969" max="8969" width="12.28515625" style="227" customWidth="1"/>
    <col min="8970" max="8970" width="12.42578125" style="227" customWidth="1"/>
    <col min="8971" max="8971" width="13.5703125" style="227" bestFit="1" customWidth="1"/>
    <col min="8972" max="8972" width="14.5703125" style="227" customWidth="1"/>
    <col min="8973" max="8973" width="13.28515625" style="227" customWidth="1"/>
    <col min="8974" max="8974" width="16.5703125" style="227" customWidth="1"/>
    <col min="8975" max="9216" width="9.140625" style="227"/>
    <col min="9217" max="9217" width="15.28515625" style="227" customWidth="1"/>
    <col min="9218" max="9218" width="39.7109375" style="227" customWidth="1"/>
    <col min="9219" max="9219" width="14" style="227" customWidth="1"/>
    <col min="9220" max="9220" width="11.85546875" style="227" customWidth="1"/>
    <col min="9221" max="9221" width="39.5703125" style="227" customWidth="1"/>
    <col min="9222" max="9222" width="19" style="227" customWidth="1"/>
    <col min="9223" max="9223" width="29.85546875" style="227" customWidth="1"/>
    <col min="9224" max="9224" width="11.7109375" style="227" customWidth="1"/>
    <col min="9225" max="9225" width="12.28515625" style="227" customWidth="1"/>
    <col min="9226" max="9226" width="12.42578125" style="227" customWidth="1"/>
    <col min="9227" max="9227" width="13.5703125" style="227" bestFit="1" customWidth="1"/>
    <col min="9228" max="9228" width="14.5703125" style="227" customWidth="1"/>
    <col min="9229" max="9229" width="13.28515625" style="227" customWidth="1"/>
    <col min="9230" max="9230" width="16.5703125" style="227" customWidth="1"/>
    <col min="9231" max="9472" width="9.140625" style="227"/>
    <col min="9473" max="9473" width="15.28515625" style="227" customWidth="1"/>
    <col min="9474" max="9474" width="39.7109375" style="227" customWidth="1"/>
    <col min="9475" max="9475" width="14" style="227" customWidth="1"/>
    <col min="9476" max="9476" width="11.85546875" style="227" customWidth="1"/>
    <col min="9477" max="9477" width="39.5703125" style="227" customWidth="1"/>
    <col min="9478" max="9478" width="19" style="227" customWidth="1"/>
    <col min="9479" max="9479" width="29.85546875" style="227" customWidth="1"/>
    <col min="9480" max="9480" width="11.7109375" style="227" customWidth="1"/>
    <col min="9481" max="9481" width="12.28515625" style="227" customWidth="1"/>
    <col min="9482" max="9482" width="12.42578125" style="227" customWidth="1"/>
    <col min="9483" max="9483" width="13.5703125" style="227" bestFit="1" customWidth="1"/>
    <col min="9484" max="9484" width="14.5703125" style="227" customWidth="1"/>
    <col min="9485" max="9485" width="13.28515625" style="227" customWidth="1"/>
    <col min="9486" max="9486" width="16.5703125" style="227" customWidth="1"/>
    <col min="9487" max="9728" width="9.140625" style="227"/>
    <col min="9729" max="9729" width="15.28515625" style="227" customWidth="1"/>
    <col min="9730" max="9730" width="39.7109375" style="227" customWidth="1"/>
    <col min="9731" max="9731" width="14" style="227" customWidth="1"/>
    <col min="9732" max="9732" width="11.85546875" style="227" customWidth="1"/>
    <col min="9733" max="9733" width="39.5703125" style="227" customWidth="1"/>
    <col min="9734" max="9734" width="19" style="227" customWidth="1"/>
    <col min="9735" max="9735" width="29.85546875" style="227" customWidth="1"/>
    <col min="9736" max="9736" width="11.7109375" style="227" customWidth="1"/>
    <col min="9737" max="9737" width="12.28515625" style="227" customWidth="1"/>
    <col min="9738" max="9738" width="12.42578125" style="227" customWidth="1"/>
    <col min="9739" max="9739" width="13.5703125" style="227" bestFit="1" customWidth="1"/>
    <col min="9740" max="9740" width="14.5703125" style="227" customWidth="1"/>
    <col min="9741" max="9741" width="13.28515625" style="227" customWidth="1"/>
    <col min="9742" max="9742" width="16.5703125" style="227" customWidth="1"/>
    <col min="9743" max="9984" width="9.140625" style="227"/>
    <col min="9985" max="9985" width="15.28515625" style="227" customWidth="1"/>
    <col min="9986" max="9986" width="39.7109375" style="227" customWidth="1"/>
    <col min="9987" max="9987" width="14" style="227" customWidth="1"/>
    <col min="9988" max="9988" width="11.85546875" style="227" customWidth="1"/>
    <col min="9989" max="9989" width="39.5703125" style="227" customWidth="1"/>
    <col min="9990" max="9990" width="19" style="227" customWidth="1"/>
    <col min="9991" max="9991" width="29.85546875" style="227" customWidth="1"/>
    <col min="9992" max="9992" width="11.7109375" style="227" customWidth="1"/>
    <col min="9993" max="9993" width="12.28515625" style="227" customWidth="1"/>
    <col min="9994" max="9994" width="12.42578125" style="227" customWidth="1"/>
    <col min="9995" max="9995" width="13.5703125" style="227" bestFit="1" customWidth="1"/>
    <col min="9996" max="9996" width="14.5703125" style="227" customWidth="1"/>
    <col min="9997" max="9997" width="13.28515625" style="227" customWidth="1"/>
    <col min="9998" max="9998" width="16.5703125" style="227" customWidth="1"/>
    <col min="9999" max="10240" width="9.140625" style="227"/>
    <col min="10241" max="10241" width="15.28515625" style="227" customWidth="1"/>
    <col min="10242" max="10242" width="39.7109375" style="227" customWidth="1"/>
    <col min="10243" max="10243" width="14" style="227" customWidth="1"/>
    <col min="10244" max="10244" width="11.85546875" style="227" customWidth="1"/>
    <col min="10245" max="10245" width="39.5703125" style="227" customWidth="1"/>
    <col min="10246" max="10246" width="19" style="227" customWidth="1"/>
    <col min="10247" max="10247" width="29.85546875" style="227" customWidth="1"/>
    <col min="10248" max="10248" width="11.7109375" style="227" customWidth="1"/>
    <col min="10249" max="10249" width="12.28515625" style="227" customWidth="1"/>
    <col min="10250" max="10250" width="12.42578125" style="227" customWidth="1"/>
    <col min="10251" max="10251" width="13.5703125" style="227" bestFit="1" customWidth="1"/>
    <col min="10252" max="10252" width="14.5703125" style="227" customWidth="1"/>
    <col min="10253" max="10253" width="13.28515625" style="227" customWidth="1"/>
    <col min="10254" max="10254" width="16.5703125" style="227" customWidth="1"/>
    <col min="10255" max="10496" width="9.140625" style="227"/>
    <col min="10497" max="10497" width="15.28515625" style="227" customWidth="1"/>
    <col min="10498" max="10498" width="39.7109375" style="227" customWidth="1"/>
    <col min="10499" max="10499" width="14" style="227" customWidth="1"/>
    <col min="10500" max="10500" width="11.85546875" style="227" customWidth="1"/>
    <col min="10501" max="10501" width="39.5703125" style="227" customWidth="1"/>
    <col min="10502" max="10502" width="19" style="227" customWidth="1"/>
    <col min="10503" max="10503" width="29.85546875" style="227" customWidth="1"/>
    <col min="10504" max="10504" width="11.7109375" style="227" customWidth="1"/>
    <col min="10505" max="10505" width="12.28515625" style="227" customWidth="1"/>
    <col min="10506" max="10506" width="12.42578125" style="227" customWidth="1"/>
    <col min="10507" max="10507" width="13.5703125" style="227" bestFit="1" customWidth="1"/>
    <col min="10508" max="10508" width="14.5703125" style="227" customWidth="1"/>
    <col min="10509" max="10509" width="13.28515625" style="227" customWidth="1"/>
    <col min="10510" max="10510" width="16.5703125" style="227" customWidth="1"/>
    <col min="10511" max="10752" width="9.140625" style="227"/>
    <col min="10753" max="10753" width="15.28515625" style="227" customWidth="1"/>
    <col min="10754" max="10754" width="39.7109375" style="227" customWidth="1"/>
    <col min="10755" max="10755" width="14" style="227" customWidth="1"/>
    <col min="10756" max="10756" width="11.85546875" style="227" customWidth="1"/>
    <col min="10757" max="10757" width="39.5703125" style="227" customWidth="1"/>
    <col min="10758" max="10758" width="19" style="227" customWidth="1"/>
    <col min="10759" max="10759" width="29.85546875" style="227" customWidth="1"/>
    <col min="10760" max="10760" width="11.7109375" style="227" customWidth="1"/>
    <col min="10761" max="10761" width="12.28515625" style="227" customWidth="1"/>
    <col min="10762" max="10762" width="12.42578125" style="227" customWidth="1"/>
    <col min="10763" max="10763" width="13.5703125" style="227" bestFit="1" customWidth="1"/>
    <col min="10764" max="10764" width="14.5703125" style="227" customWidth="1"/>
    <col min="10765" max="10765" width="13.28515625" style="227" customWidth="1"/>
    <col min="10766" max="10766" width="16.5703125" style="227" customWidth="1"/>
    <col min="10767" max="11008" width="9.140625" style="227"/>
    <col min="11009" max="11009" width="15.28515625" style="227" customWidth="1"/>
    <col min="11010" max="11010" width="39.7109375" style="227" customWidth="1"/>
    <col min="11011" max="11011" width="14" style="227" customWidth="1"/>
    <col min="11012" max="11012" width="11.85546875" style="227" customWidth="1"/>
    <col min="11013" max="11013" width="39.5703125" style="227" customWidth="1"/>
    <col min="11014" max="11014" width="19" style="227" customWidth="1"/>
    <col min="11015" max="11015" width="29.85546875" style="227" customWidth="1"/>
    <col min="11016" max="11016" width="11.7109375" style="227" customWidth="1"/>
    <col min="11017" max="11017" width="12.28515625" style="227" customWidth="1"/>
    <col min="11018" max="11018" width="12.42578125" style="227" customWidth="1"/>
    <col min="11019" max="11019" width="13.5703125" style="227" bestFit="1" customWidth="1"/>
    <col min="11020" max="11020" width="14.5703125" style="227" customWidth="1"/>
    <col min="11021" max="11021" width="13.28515625" style="227" customWidth="1"/>
    <col min="11022" max="11022" width="16.5703125" style="227" customWidth="1"/>
    <col min="11023" max="11264" width="9.140625" style="227"/>
    <col min="11265" max="11265" width="15.28515625" style="227" customWidth="1"/>
    <col min="11266" max="11266" width="39.7109375" style="227" customWidth="1"/>
    <col min="11267" max="11267" width="14" style="227" customWidth="1"/>
    <col min="11268" max="11268" width="11.85546875" style="227" customWidth="1"/>
    <col min="11269" max="11269" width="39.5703125" style="227" customWidth="1"/>
    <col min="11270" max="11270" width="19" style="227" customWidth="1"/>
    <col min="11271" max="11271" width="29.85546875" style="227" customWidth="1"/>
    <col min="11272" max="11272" width="11.7109375" style="227" customWidth="1"/>
    <col min="11273" max="11273" width="12.28515625" style="227" customWidth="1"/>
    <col min="11274" max="11274" width="12.42578125" style="227" customWidth="1"/>
    <col min="11275" max="11275" width="13.5703125" style="227" bestFit="1" customWidth="1"/>
    <col min="11276" max="11276" width="14.5703125" style="227" customWidth="1"/>
    <col min="11277" max="11277" width="13.28515625" style="227" customWidth="1"/>
    <col min="11278" max="11278" width="16.5703125" style="227" customWidth="1"/>
    <col min="11279" max="11520" width="9.140625" style="227"/>
    <col min="11521" max="11521" width="15.28515625" style="227" customWidth="1"/>
    <col min="11522" max="11522" width="39.7109375" style="227" customWidth="1"/>
    <col min="11523" max="11523" width="14" style="227" customWidth="1"/>
    <col min="11524" max="11524" width="11.85546875" style="227" customWidth="1"/>
    <col min="11525" max="11525" width="39.5703125" style="227" customWidth="1"/>
    <col min="11526" max="11526" width="19" style="227" customWidth="1"/>
    <col min="11527" max="11527" width="29.85546875" style="227" customWidth="1"/>
    <col min="11528" max="11528" width="11.7109375" style="227" customWidth="1"/>
    <col min="11529" max="11529" width="12.28515625" style="227" customWidth="1"/>
    <col min="11530" max="11530" width="12.42578125" style="227" customWidth="1"/>
    <col min="11531" max="11531" width="13.5703125" style="227" bestFit="1" customWidth="1"/>
    <col min="11532" max="11532" width="14.5703125" style="227" customWidth="1"/>
    <col min="11533" max="11533" width="13.28515625" style="227" customWidth="1"/>
    <col min="11534" max="11534" width="16.5703125" style="227" customWidth="1"/>
    <col min="11535" max="11776" width="9.140625" style="227"/>
    <col min="11777" max="11777" width="15.28515625" style="227" customWidth="1"/>
    <col min="11778" max="11778" width="39.7109375" style="227" customWidth="1"/>
    <col min="11779" max="11779" width="14" style="227" customWidth="1"/>
    <col min="11780" max="11780" width="11.85546875" style="227" customWidth="1"/>
    <col min="11781" max="11781" width="39.5703125" style="227" customWidth="1"/>
    <col min="11782" max="11782" width="19" style="227" customWidth="1"/>
    <col min="11783" max="11783" width="29.85546875" style="227" customWidth="1"/>
    <col min="11784" max="11784" width="11.7109375" style="227" customWidth="1"/>
    <col min="11785" max="11785" width="12.28515625" style="227" customWidth="1"/>
    <col min="11786" max="11786" width="12.42578125" style="227" customWidth="1"/>
    <col min="11787" max="11787" width="13.5703125" style="227" bestFit="1" customWidth="1"/>
    <col min="11788" max="11788" width="14.5703125" style="227" customWidth="1"/>
    <col min="11789" max="11789" width="13.28515625" style="227" customWidth="1"/>
    <col min="11790" max="11790" width="16.5703125" style="227" customWidth="1"/>
    <col min="11791" max="12032" width="9.140625" style="227"/>
    <col min="12033" max="12033" width="15.28515625" style="227" customWidth="1"/>
    <col min="12034" max="12034" width="39.7109375" style="227" customWidth="1"/>
    <col min="12035" max="12035" width="14" style="227" customWidth="1"/>
    <col min="12036" max="12036" width="11.85546875" style="227" customWidth="1"/>
    <col min="12037" max="12037" width="39.5703125" style="227" customWidth="1"/>
    <col min="12038" max="12038" width="19" style="227" customWidth="1"/>
    <col min="12039" max="12039" width="29.85546875" style="227" customWidth="1"/>
    <col min="12040" max="12040" width="11.7109375" style="227" customWidth="1"/>
    <col min="12041" max="12041" width="12.28515625" style="227" customWidth="1"/>
    <col min="12042" max="12042" width="12.42578125" style="227" customWidth="1"/>
    <col min="12043" max="12043" width="13.5703125" style="227" bestFit="1" customWidth="1"/>
    <col min="12044" max="12044" width="14.5703125" style="227" customWidth="1"/>
    <col min="12045" max="12045" width="13.28515625" style="227" customWidth="1"/>
    <col min="12046" max="12046" width="16.5703125" style="227" customWidth="1"/>
    <col min="12047" max="12288" width="9.140625" style="227"/>
    <col min="12289" max="12289" width="15.28515625" style="227" customWidth="1"/>
    <col min="12290" max="12290" width="39.7109375" style="227" customWidth="1"/>
    <col min="12291" max="12291" width="14" style="227" customWidth="1"/>
    <col min="12292" max="12292" width="11.85546875" style="227" customWidth="1"/>
    <col min="12293" max="12293" width="39.5703125" style="227" customWidth="1"/>
    <col min="12294" max="12294" width="19" style="227" customWidth="1"/>
    <col min="12295" max="12295" width="29.85546875" style="227" customWidth="1"/>
    <col min="12296" max="12296" width="11.7109375" style="227" customWidth="1"/>
    <col min="12297" max="12297" width="12.28515625" style="227" customWidth="1"/>
    <col min="12298" max="12298" width="12.42578125" style="227" customWidth="1"/>
    <col min="12299" max="12299" width="13.5703125" style="227" bestFit="1" customWidth="1"/>
    <col min="12300" max="12300" width="14.5703125" style="227" customWidth="1"/>
    <col min="12301" max="12301" width="13.28515625" style="227" customWidth="1"/>
    <col min="12302" max="12302" width="16.5703125" style="227" customWidth="1"/>
    <col min="12303" max="12544" width="9.140625" style="227"/>
    <col min="12545" max="12545" width="15.28515625" style="227" customWidth="1"/>
    <col min="12546" max="12546" width="39.7109375" style="227" customWidth="1"/>
    <col min="12547" max="12547" width="14" style="227" customWidth="1"/>
    <col min="12548" max="12548" width="11.85546875" style="227" customWidth="1"/>
    <col min="12549" max="12549" width="39.5703125" style="227" customWidth="1"/>
    <col min="12550" max="12550" width="19" style="227" customWidth="1"/>
    <col min="12551" max="12551" width="29.85546875" style="227" customWidth="1"/>
    <col min="12552" max="12552" width="11.7109375" style="227" customWidth="1"/>
    <col min="12553" max="12553" width="12.28515625" style="227" customWidth="1"/>
    <col min="12554" max="12554" width="12.42578125" style="227" customWidth="1"/>
    <col min="12555" max="12555" width="13.5703125" style="227" bestFit="1" customWidth="1"/>
    <col min="12556" max="12556" width="14.5703125" style="227" customWidth="1"/>
    <col min="12557" max="12557" width="13.28515625" style="227" customWidth="1"/>
    <col min="12558" max="12558" width="16.5703125" style="227" customWidth="1"/>
    <col min="12559" max="12800" width="9.140625" style="227"/>
    <col min="12801" max="12801" width="15.28515625" style="227" customWidth="1"/>
    <col min="12802" max="12802" width="39.7109375" style="227" customWidth="1"/>
    <col min="12803" max="12803" width="14" style="227" customWidth="1"/>
    <col min="12804" max="12804" width="11.85546875" style="227" customWidth="1"/>
    <col min="12805" max="12805" width="39.5703125" style="227" customWidth="1"/>
    <col min="12806" max="12806" width="19" style="227" customWidth="1"/>
    <col min="12807" max="12807" width="29.85546875" style="227" customWidth="1"/>
    <col min="12808" max="12808" width="11.7109375" style="227" customWidth="1"/>
    <col min="12809" max="12809" width="12.28515625" style="227" customWidth="1"/>
    <col min="12810" max="12810" width="12.42578125" style="227" customWidth="1"/>
    <col min="12811" max="12811" width="13.5703125" style="227" bestFit="1" customWidth="1"/>
    <col min="12812" max="12812" width="14.5703125" style="227" customWidth="1"/>
    <col min="12813" max="12813" width="13.28515625" style="227" customWidth="1"/>
    <col min="12814" max="12814" width="16.5703125" style="227" customWidth="1"/>
    <col min="12815" max="13056" width="9.140625" style="227"/>
    <col min="13057" max="13057" width="15.28515625" style="227" customWidth="1"/>
    <col min="13058" max="13058" width="39.7109375" style="227" customWidth="1"/>
    <col min="13059" max="13059" width="14" style="227" customWidth="1"/>
    <col min="13060" max="13060" width="11.85546875" style="227" customWidth="1"/>
    <col min="13061" max="13061" width="39.5703125" style="227" customWidth="1"/>
    <col min="13062" max="13062" width="19" style="227" customWidth="1"/>
    <col min="13063" max="13063" width="29.85546875" style="227" customWidth="1"/>
    <col min="13064" max="13064" width="11.7109375" style="227" customWidth="1"/>
    <col min="13065" max="13065" width="12.28515625" style="227" customWidth="1"/>
    <col min="13066" max="13066" width="12.42578125" style="227" customWidth="1"/>
    <col min="13067" max="13067" width="13.5703125" style="227" bestFit="1" customWidth="1"/>
    <col min="13068" max="13068" width="14.5703125" style="227" customWidth="1"/>
    <col min="13069" max="13069" width="13.28515625" style="227" customWidth="1"/>
    <col min="13070" max="13070" width="16.5703125" style="227" customWidth="1"/>
    <col min="13071" max="13312" width="9.140625" style="227"/>
    <col min="13313" max="13313" width="15.28515625" style="227" customWidth="1"/>
    <col min="13314" max="13314" width="39.7109375" style="227" customWidth="1"/>
    <col min="13315" max="13315" width="14" style="227" customWidth="1"/>
    <col min="13316" max="13316" width="11.85546875" style="227" customWidth="1"/>
    <col min="13317" max="13317" width="39.5703125" style="227" customWidth="1"/>
    <col min="13318" max="13318" width="19" style="227" customWidth="1"/>
    <col min="13319" max="13319" width="29.85546875" style="227" customWidth="1"/>
    <col min="13320" max="13320" width="11.7109375" style="227" customWidth="1"/>
    <col min="13321" max="13321" width="12.28515625" style="227" customWidth="1"/>
    <col min="13322" max="13322" width="12.42578125" style="227" customWidth="1"/>
    <col min="13323" max="13323" width="13.5703125" style="227" bestFit="1" customWidth="1"/>
    <col min="13324" max="13324" width="14.5703125" style="227" customWidth="1"/>
    <col min="13325" max="13325" width="13.28515625" style="227" customWidth="1"/>
    <col min="13326" max="13326" width="16.5703125" style="227" customWidth="1"/>
    <col min="13327" max="13568" width="9.140625" style="227"/>
    <col min="13569" max="13569" width="15.28515625" style="227" customWidth="1"/>
    <col min="13570" max="13570" width="39.7109375" style="227" customWidth="1"/>
    <col min="13571" max="13571" width="14" style="227" customWidth="1"/>
    <col min="13572" max="13572" width="11.85546875" style="227" customWidth="1"/>
    <col min="13573" max="13573" width="39.5703125" style="227" customWidth="1"/>
    <col min="13574" max="13574" width="19" style="227" customWidth="1"/>
    <col min="13575" max="13575" width="29.85546875" style="227" customWidth="1"/>
    <col min="13576" max="13576" width="11.7109375" style="227" customWidth="1"/>
    <col min="13577" max="13577" width="12.28515625" style="227" customWidth="1"/>
    <col min="13578" max="13578" width="12.42578125" style="227" customWidth="1"/>
    <col min="13579" max="13579" width="13.5703125" style="227" bestFit="1" customWidth="1"/>
    <col min="13580" max="13580" width="14.5703125" style="227" customWidth="1"/>
    <col min="13581" max="13581" width="13.28515625" style="227" customWidth="1"/>
    <col min="13582" max="13582" width="16.5703125" style="227" customWidth="1"/>
    <col min="13583" max="13824" width="9.140625" style="227"/>
    <col min="13825" max="13825" width="15.28515625" style="227" customWidth="1"/>
    <col min="13826" max="13826" width="39.7109375" style="227" customWidth="1"/>
    <col min="13827" max="13827" width="14" style="227" customWidth="1"/>
    <col min="13828" max="13828" width="11.85546875" style="227" customWidth="1"/>
    <col min="13829" max="13829" width="39.5703125" style="227" customWidth="1"/>
    <col min="13830" max="13830" width="19" style="227" customWidth="1"/>
    <col min="13831" max="13831" width="29.85546875" style="227" customWidth="1"/>
    <col min="13832" max="13832" width="11.7109375" style="227" customWidth="1"/>
    <col min="13833" max="13833" width="12.28515625" style="227" customWidth="1"/>
    <col min="13834" max="13834" width="12.42578125" style="227" customWidth="1"/>
    <col min="13835" max="13835" width="13.5703125" style="227" bestFit="1" customWidth="1"/>
    <col min="13836" max="13836" width="14.5703125" style="227" customWidth="1"/>
    <col min="13837" max="13837" width="13.28515625" style="227" customWidth="1"/>
    <col min="13838" max="13838" width="16.5703125" style="227" customWidth="1"/>
    <col min="13839" max="14080" width="9.140625" style="227"/>
    <col min="14081" max="14081" width="15.28515625" style="227" customWidth="1"/>
    <col min="14082" max="14082" width="39.7109375" style="227" customWidth="1"/>
    <col min="14083" max="14083" width="14" style="227" customWidth="1"/>
    <col min="14084" max="14084" width="11.85546875" style="227" customWidth="1"/>
    <col min="14085" max="14085" width="39.5703125" style="227" customWidth="1"/>
    <col min="14086" max="14086" width="19" style="227" customWidth="1"/>
    <col min="14087" max="14087" width="29.85546875" style="227" customWidth="1"/>
    <col min="14088" max="14088" width="11.7109375" style="227" customWidth="1"/>
    <col min="14089" max="14089" width="12.28515625" style="227" customWidth="1"/>
    <col min="14090" max="14090" width="12.42578125" style="227" customWidth="1"/>
    <col min="14091" max="14091" width="13.5703125" style="227" bestFit="1" customWidth="1"/>
    <col min="14092" max="14092" width="14.5703125" style="227" customWidth="1"/>
    <col min="14093" max="14093" width="13.28515625" style="227" customWidth="1"/>
    <col min="14094" max="14094" width="16.5703125" style="227" customWidth="1"/>
    <col min="14095" max="14336" width="9.140625" style="227"/>
    <col min="14337" max="14337" width="15.28515625" style="227" customWidth="1"/>
    <col min="14338" max="14338" width="39.7109375" style="227" customWidth="1"/>
    <col min="14339" max="14339" width="14" style="227" customWidth="1"/>
    <col min="14340" max="14340" width="11.85546875" style="227" customWidth="1"/>
    <col min="14341" max="14341" width="39.5703125" style="227" customWidth="1"/>
    <col min="14342" max="14342" width="19" style="227" customWidth="1"/>
    <col min="14343" max="14343" width="29.85546875" style="227" customWidth="1"/>
    <col min="14344" max="14344" width="11.7109375" style="227" customWidth="1"/>
    <col min="14345" max="14345" width="12.28515625" style="227" customWidth="1"/>
    <col min="14346" max="14346" width="12.42578125" style="227" customWidth="1"/>
    <col min="14347" max="14347" width="13.5703125" style="227" bestFit="1" customWidth="1"/>
    <col min="14348" max="14348" width="14.5703125" style="227" customWidth="1"/>
    <col min="14349" max="14349" width="13.28515625" style="227" customWidth="1"/>
    <col min="14350" max="14350" width="16.5703125" style="227" customWidth="1"/>
    <col min="14351" max="14592" width="9.140625" style="227"/>
    <col min="14593" max="14593" width="15.28515625" style="227" customWidth="1"/>
    <col min="14594" max="14594" width="39.7109375" style="227" customWidth="1"/>
    <col min="14595" max="14595" width="14" style="227" customWidth="1"/>
    <col min="14596" max="14596" width="11.85546875" style="227" customWidth="1"/>
    <col min="14597" max="14597" width="39.5703125" style="227" customWidth="1"/>
    <col min="14598" max="14598" width="19" style="227" customWidth="1"/>
    <col min="14599" max="14599" width="29.85546875" style="227" customWidth="1"/>
    <col min="14600" max="14600" width="11.7109375" style="227" customWidth="1"/>
    <col min="14601" max="14601" width="12.28515625" style="227" customWidth="1"/>
    <col min="14602" max="14602" width="12.42578125" style="227" customWidth="1"/>
    <col min="14603" max="14603" width="13.5703125" style="227" bestFit="1" customWidth="1"/>
    <col min="14604" max="14604" width="14.5703125" style="227" customWidth="1"/>
    <col min="14605" max="14605" width="13.28515625" style="227" customWidth="1"/>
    <col min="14606" max="14606" width="16.5703125" style="227" customWidth="1"/>
    <col min="14607" max="14848" width="9.140625" style="227"/>
    <col min="14849" max="14849" width="15.28515625" style="227" customWidth="1"/>
    <col min="14850" max="14850" width="39.7109375" style="227" customWidth="1"/>
    <col min="14851" max="14851" width="14" style="227" customWidth="1"/>
    <col min="14852" max="14852" width="11.85546875" style="227" customWidth="1"/>
    <col min="14853" max="14853" width="39.5703125" style="227" customWidth="1"/>
    <col min="14854" max="14854" width="19" style="227" customWidth="1"/>
    <col min="14855" max="14855" width="29.85546875" style="227" customWidth="1"/>
    <col min="14856" max="14856" width="11.7109375" style="227" customWidth="1"/>
    <col min="14857" max="14857" width="12.28515625" style="227" customWidth="1"/>
    <col min="14858" max="14858" width="12.42578125" style="227" customWidth="1"/>
    <col min="14859" max="14859" width="13.5703125" style="227" bestFit="1" customWidth="1"/>
    <col min="14860" max="14860" width="14.5703125" style="227" customWidth="1"/>
    <col min="14861" max="14861" width="13.28515625" style="227" customWidth="1"/>
    <col min="14862" max="14862" width="16.5703125" style="227" customWidth="1"/>
    <col min="14863" max="15104" width="9.140625" style="227"/>
    <col min="15105" max="15105" width="15.28515625" style="227" customWidth="1"/>
    <col min="15106" max="15106" width="39.7109375" style="227" customWidth="1"/>
    <col min="15107" max="15107" width="14" style="227" customWidth="1"/>
    <col min="15108" max="15108" width="11.85546875" style="227" customWidth="1"/>
    <col min="15109" max="15109" width="39.5703125" style="227" customWidth="1"/>
    <col min="15110" max="15110" width="19" style="227" customWidth="1"/>
    <col min="15111" max="15111" width="29.85546875" style="227" customWidth="1"/>
    <col min="15112" max="15112" width="11.7109375" style="227" customWidth="1"/>
    <col min="15113" max="15113" width="12.28515625" style="227" customWidth="1"/>
    <col min="15114" max="15114" width="12.42578125" style="227" customWidth="1"/>
    <col min="15115" max="15115" width="13.5703125" style="227" bestFit="1" customWidth="1"/>
    <col min="15116" max="15116" width="14.5703125" style="227" customWidth="1"/>
    <col min="15117" max="15117" width="13.28515625" style="227" customWidth="1"/>
    <col min="15118" max="15118" width="16.5703125" style="227" customWidth="1"/>
    <col min="15119" max="15360" width="9.140625" style="227"/>
    <col min="15361" max="15361" width="15.28515625" style="227" customWidth="1"/>
    <col min="15362" max="15362" width="39.7109375" style="227" customWidth="1"/>
    <col min="15363" max="15363" width="14" style="227" customWidth="1"/>
    <col min="15364" max="15364" width="11.85546875" style="227" customWidth="1"/>
    <col min="15365" max="15365" width="39.5703125" style="227" customWidth="1"/>
    <col min="15366" max="15366" width="19" style="227" customWidth="1"/>
    <col min="15367" max="15367" width="29.85546875" style="227" customWidth="1"/>
    <col min="15368" max="15368" width="11.7109375" style="227" customWidth="1"/>
    <col min="15369" max="15369" width="12.28515625" style="227" customWidth="1"/>
    <col min="15370" max="15370" width="12.42578125" style="227" customWidth="1"/>
    <col min="15371" max="15371" width="13.5703125" style="227" bestFit="1" customWidth="1"/>
    <col min="15372" max="15372" width="14.5703125" style="227" customWidth="1"/>
    <col min="15373" max="15373" width="13.28515625" style="227" customWidth="1"/>
    <col min="15374" max="15374" width="16.5703125" style="227" customWidth="1"/>
    <col min="15375" max="15616" width="9.140625" style="227"/>
    <col min="15617" max="15617" width="15.28515625" style="227" customWidth="1"/>
    <col min="15618" max="15618" width="39.7109375" style="227" customWidth="1"/>
    <col min="15619" max="15619" width="14" style="227" customWidth="1"/>
    <col min="15620" max="15620" width="11.85546875" style="227" customWidth="1"/>
    <col min="15621" max="15621" width="39.5703125" style="227" customWidth="1"/>
    <col min="15622" max="15622" width="19" style="227" customWidth="1"/>
    <col min="15623" max="15623" width="29.85546875" style="227" customWidth="1"/>
    <col min="15624" max="15624" width="11.7109375" style="227" customWidth="1"/>
    <col min="15625" max="15625" width="12.28515625" style="227" customWidth="1"/>
    <col min="15626" max="15626" width="12.42578125" style="227" customWidth="1"/>
    <col min="15627" max="15627" width="13.5703125" style="227" bestFit="1" customWidth="1"/>
    <col min="15628" max="15628" width="14.5703125" style="227" customWidth="1"/>
    <col min="15629" max="15629" width="13.28515625" style="227" customWidth="1"/>
    <col min="15630" max="15630" width="16.5703125" style="227" customWidth="1"/>
    <col min="15631" max="15872" width="9.140625" style="227"/>
    <col min="15873" max="15873" width="15.28515625" style="227" customWidth="1"/>
    <col min="15874" max="15874" width="39.7109375" style="227" customWidth="1"/>
    <col min="15875" max="15875" width="14" style="227" customWidth="1"/>
    <col min="15876" max="15876" width="11.85546875" style="227" customWidth="1"/>
    <col min="15877" max="15877" width="39.5703125" style="227" customWidth="1"/>
    <col min="15878" max="15878" width="19" style="227" customWidth="1"/>
    <col min="15879" max="15879" width="29.85546875" style="227" customWidth="1"/>
    <col min="15880" max="15880" width="11.7109375" style="227" customWidth="1"/>
    <col min="15881" max="15881" width="12.28515625" style="227" customWidth="1"/>
    <col min="15882" max="15882" width="12.42578125" style="227" customWidth="1"/>
    <col min="15883" max="15883" width="13.5703125" style="227" bestFit="1" customWidth="1"/>
    <col min="15884" max="15884" width="14.5703125" style="227" customWidth="1"/>
    <col min="15885" max="15885" width="13.28515625" style="227" customWidth="1"/>
    <col min="15886" max="15886" width="16.5703125" style="227" customWidth="1"/>
    <col min="15887" max="16128" width="9.140625" style="227"/>
    <col min="16129" max="16129" width="15.28515625" style="227" customWidth="1"/>
    <col min="16130" max="16130" width="39.7109375" style="227" customWidth="1"/>
    <col min="16131" max="16131" width="14" style="227" customWidth="1"/>
    <col min="16132" max="16132" width="11.85546875" style="227" customWidth="1"/>
    <col min="16133" max="16133" width="39.5703125" style="227" customWidth="1"/>
    <col min="16134" max="16134" width="19" style="227" customWidth="1"/>
    <col min="16135" max="16135" width="29.85546875" style="227" customWidth="1"/>
    <col min="16136" max="16136" width="11.7109375" style="227" customWidth="1"/>
    <col min="16137" max="16137" width="12.28515625" style="227" customWidth="1"/>
    <col min="16138" max="16138" width="12.42578125" style="227" customWidth="1"/>
    <col min="16139" max="16139" width="13.5703125" style="227" bestFit="1" customWidth="1"/>
    <col min="16140" max="16140" width="14.5703125" style="227" customWidth="1"/>
    <col min="16141" max="16141" width="13.28515625" style="227" customWidth="1"/>
    <col min="16142" max="16142" width="16.5703125" style="227" customWidth="1"/>
    <col min="16143" max="16384" width="9.140625" style="227"/>
  </cols>
  <sheetData>
    <row r="1" spans="1:14" ht="18" x14ac:dyDescent="0.25">
      <c r="A1" s="226" t="s">
        <v>108</v>
      </c>
    </row>
    <row r="2" spans="1:14" x14ac:dyDescent="0.2">
      <c r="A2" s="365" t="s">
        <v>109</v>
      </c>
      <c r="B2" s="362" t="s">
        <v>110</v>
      </c>
      <c r="C2" s="362" t="s">
        <v>111</v>
      </c>
      <c r="D2" s="362" t="s">
        <v>112</v>
      </c>
      <c r="E2" s="362" t="s">
        <v>113</v>
      </c>
      <c r="F2" s="362" t="s">
        <v>114</v>
      </c>
      <c r="G2" s="362" t="s">
        <v>115</v>
      </c>
      <c r="H2" s="362" t="s">
        <v>1271</v>
      </c>
      <c r="I2" s="362"/>
      <c r="J2" s="362"/>
      <c r="K2" s="362"/>
      <c r="L2" s="362"/>
      <c r="M2" s="362"/>
      <c r="N2" s="362"/>
    </row>
    <row r="3" spans="1:14" ht="38.25" x14ac:dyDescent="0.2">
      <c r="A3" s="365"/>
      <c r="B3" s="362"/>
      <c r="C3" s="362"/>
      <c r="D3" s="362"/>
      <c r="E3" s="362"/>
      <c r="F3" s="362"/>
      <c r="G3" s="362"/>
      <c r="H3" s="228" t="s">
        <v>33</v>
      </c>
      <c r="I3" s="228" t="s">
        <v>34</v>
      </c>
      <c r="J3" s="228" t="s">
        <v>35</v>
      </c>
      <c r="K3" s="228" t="s">
        <v>36</v>
      </c>
      <c r="L3" s="228" t="s">
        <v>37</v>
      </c>
      <c r="M3" s="228" t="s">
        <v>116</v>
      </c>
      <c r="N3" s="229" t="s">
        <v>39</v>
      </c>
    </row>
    <row r="4" spans="1:14" ht="30" customHeight="1" x14ac:dyDescent="0.2">
      <c r="A4" s="230">
        <v>1</v>
      </c>
      <c r="B4" s="246" t="s">
        <v>1272</v>
      </c>
      <c r="C4" s="272" t="s">
        <v>489</v>
      </c>
      <c r="D4" s="272">
        <v>3</v>
      </c>
      <c r="E4" s="246" t="s">
        <v>1273</v>
      </c>
      <c r="F4" s="248">
        <v>2535655000</v>
      </c>
      <c r="G4" s="249" t="s">
        <v>1263</v>
      </c>
      <c r="H4" s="248"/>
      <c r="I4" s="248"/>
      <c r="J4" s="248"/>
      <c r="K4" s="248">
        <v>1597298750</v>
      </c>
      <c r="L4" s="248">
        <v>281876250</v>
      </c>
      <c r="M4" s="248"/>
      <c r="N4" s="250">
        <f t="shared" ref="N4:N14" si="0">H4+I4+J4+K4+L4+M4</f>
        <v>1879175000</v>
      </c>
    </row>
    <row r="5" spans="1:14" ht="25.5" x14ac:dyDescent="0.2">
      <c r="A5" s="231" t="s">
        <v>1274</v>
      </c>
      <c r="B5" s="246" t="s">
        <v>1275</v>
      </c>
      <c r="C5" s="272" t="s">
        <v>489</v>
      </c>
      <c r="D5" s="272">
        <v>3</v>
      </c>
      <c r="E5" s="246" t="s">
        <v>1273</v>
      </c>
      <c r="F5" s="248">
        <v>363750000</v>
      </c>
      <c r="G5" s="249" t="s">
        <v>1266</v>
      </c>
      <c r="H5" s="248"/>
      <c r="I5" s="248"/>
      <c r="J5" s="248"/>
      <c r="K5" s="248">
        <v>309187500</v>
      </c>
      <c r="L5" s="248">
        <v>54562500</v>
      </c>
      <c r="M5" s="248"/>
      <c r="N5" s="250">
        <v>363750000</v>
      </c>
    </row>
    <row r="6" spans="1:14" ht="26.25" customHeight="1" x14ac:dyDescent="0.2">
      <c r="A6" s="231"/>
      <c r="B6" s="246" t="s">
        <v>1276</v>
      </c>
      <c r="C6" s="272" t="s">
        <v>489</v>
      </c>
      <c r="D6" s="272">
        <v>3</v>
      </c>
      <c r="E6" s="246" t="s">
        <v>1273</v>
      </c>
      <c r="F6" s="248">
        <v>292730000</v>
      </c>
      <c r="G6" s="249" t="s">
        <v>1277</v>
      </c>
      <c r="H6" s="248"/>
      <c r="I6" s="248"/>
      <c r="J6" s="248"/>
      <c r="K6" s="248">
        <v>248820500</v>
      </c>
      <c r="L6" s="248">
        <v>43909500</v>
      </c>
      <c r="M6" s="248"/>
      <c r="N6" s="250">
        <v>292730000</v>
      </c>
    </row>
    <row r="7" spans="1:14" ht="32.25" customHeight="1" x14ac:dyDescent="0.2">
      <c r="A7" s="230">
        <v>2</v>
      </c>
      <c r="B7" s="247" t="s">
        <v>1264</v>
      </c>
      <c r="C7" s="272" t="s">
        <v>197</v>
      </c>
      <c r="D7" s="272">
        <v>2</v>
      </c>
      <c r="E7" s="246" t="s">
        <v>1265</v>
      </c>
      <c r="F7" s="248">
        <v>34000000</v>
      </c>
      <c r="G7" s="249" t="s">
        <v>1262</v>
      </c>
      <c r="H7" s="248">
        <v>3000000</v>
      </c>
      <c r="I7" s="248">
        <v>2000000</v>
      </c>
      <c r="J7" s="248"/>
      <c r="K7" s="248">
        <v>29000000</v>
      </c>
      <c r="L7" s="248"/>
      <c r="M7" s="248"/>
      <c r="N7" s="250">
        <f t="shared" si="0"/>
        <v>34000000</v>
      </c>
    </row>
    <row r="8" spans="1:14" ht="38.25" x14ac:dyDescent="0.2">
      <c r="A8" s="230">
        <v>3</v>
      </c>
      <c r="B8" s="246" t="s">
        <v>1168</v>
      </c>
      <c r="C8" s="272" t="s">
        <v>425</v>
      </c>
      <c r="D8" s="272">
        <v>2</v>
      </c>
      <c r="E8" s="246" t="s">
        <v>1164</v>
      </c>
      <c r="F8" s="248">
        <v>76500000</v>
      </c>
      <c r="G8" s="249" t="s">
        <v>1262</v>
      </c>
      <c r="H8" s="248"/>
      <c r="I8" s="248">
        <v>11475000</v>
      </c>
      <c r="J8" s="248"/>
      <c r="K8" s="248">
        <v>65025000</v>
      </c>
      <c r="L8" s="248"/>
      <c r="M8" s="248"/>
      <c r="N8" s="250">
        <f t="shared" si="0"/>
        <v>76500000</v>
      </c>
    </row>
    <row r="9" spans="1:14" ht="29.25" customHeight="1" x14ac:dyDescent="0.2">
      <c r="A9" s="230">
        <v>4</v>
      </c>
      <c r="B9" s="247" t="s">
        <v>1170</v>
      </c>
      <c r="C9" s="272" t="s">
        <v>351</v>
      </c>
      <c r="D9" s="272">
        <v>3</v>
      </c>
      <c r="E9" s="247" t="s">
        <v>1164</v>
      </c>
      <c r="F9" s="248">
        <v>310000000</v>
      </c>
      <c r="G9" s="249" t="s">
        <v>1262</v>
      </c>
      <c r="H9" s="248"/>
      <c r="I9" s="248"/>
      <c r="J9" s="248"/>
      <c r="K9" s="248">
        <v>310000000</v>
      </c>
      <c r="L9" s="248"/>
      <c r="M9" s="248"/>
      <c r="N9" s="250">
        <f t="shared" si="0"/>
        <v>310000000</v>
      </c>
    </row>
    <row r="10" spans="1:14" ht="27.75" customHeight="1" x14ac:dyDescent="0.2">
      <c r="A10" s="230">
        <v>5</v>
      </c>
      <c r="B10" s="246" t="s">
        <v>1554</v>
      </c>
      <c r="C10" s="272" t="s">
        <v>234</v>
      </c>
      <c r="D10" s="272">
        <v>2</v>
      </c>
      <c r="E10" s="247" t="s">
        <v>1164</v>
      </c>
      <c r="F10" s="248">
        <v>80403915</v>
      </c>
      <c r="G10" s="251" t="s">
        <v>1262</v>
      </c>
      <c r="H10" s="248"/>
      <c r="I10" s="248">
        <v>691400</v>
      </c>
      <c r="J10" s="248"/>
      <c r="K10" s="248">
        <f>F10-I10-L10</f>
        <v>77903915</v>
      </c>
      <c r="L10" s="248">
        <v>1808600</v>
      </c>
      <c r="M10" s="248"/>
      <c r="N10" s="250">
        <f t="shared" si="0"/>
        <v>80403915</v>
      </c>
    </row>
    <row r="11" spans="1:14" ht="31.5" customHeight="1" x14ac:dyDescent="0.2">
      <c r="A11" s="230">
        <v>6</v>
      </c>
      <c r="B11" s="246" t="s">
        <v>1278</v>
      </c>
      <c r="C11" s="272" t="s">
        <v>247</v>
      </c>
      <c r="D11" s="272">
        <v>2</v>
      </c>
      <c r="E11" s="247" t="s">
        <v>1164</v>
      </c>
      <c r="F11" s="248">
        <v>15000000</v>
      </c>
      <c r="G11" s="251" t="s">
        <v>1262</v>
      </c>
      <c r="H11" s="248"/>
      <c r="I11" s="248">
        <v>2250000</v>
      </c>
      <c r="J11" s="248"/>
      <c r="K11" s="248">
        <v>12750000</v>
      </c>
      <c r="L11" s="248"/>
      <c r="M11" s="248"/>
      <c r="N11" s="250">
        <f t="shared" si="0"/>
        <v>15000000</v>
      </c>
    </row>
    <row r="12" spans="1:14" ht="29.25" customHeight="1" x14ac:dyDescent="0.2">
      <c r="A12" s="230">
        <v>7</v>
      </c>
      <c r="B12" s="246" t="s">
        <v>1392</v>
      </c>
      <c r="C12" s="272" t="s">
        <v>156</v>
      </c>
      <c r="D12" s="272">
        <v>2</v>
      </c>
      <c r="E12" s="247" t="s">
        <v>1164</v>
      </c>
      <c r="F12" s="248">
        <v>37500000</v>
      </c>
      <c r="G12" s="249" t="s">
        <v>1268</v>
      </c>
      <c r="H12" s="248"/>
      <c r="I12" s="248">
        <v>5625000</v>
      </c>
      <c r="J12" s="248"/>
      <c r="K12" s="248">
        <v>31875000</v>
      </c>
      <c r="L12" s="248"/>
      <c r="M12" s="248"/>
      <c r="N12" s="250">
        <v>37500000</v>
      </c>
    </row>
    <row r="13" spans="1:14" s="232" customFormat="1" ht="30.75" customHeight="1" x14ac:dyDescent="0.2">
      <c r="A13" s="230">
        <v>8</v>
      </c>
      <c r="B13" s="246" t="s">
        <v>1279</v>
      </c>
      <c r="C13" s="272" t="s">
        <v>156</v>
      </c>
      <c r="D13" s="272">
        <v>2</v>
      </c>
      <c r="E13" s="246" t="s">
        <v>1280</v>
      </c>
      <c r="F13" s="248">
        <v>98770753</v>
      </c>
      <c r="G13" s="249" t="s">
        <v>1262</v>
      </c>
      <c r="H13" s="248"/>
      <c r="I13" s="248">
        <v>17387153</v>
      </c>
      <c r="J13" s="248"/>
      <c r="K13" s="248">
        <v>81383600</v>
      </c>
      <c r="L13" s="248"/>
      <c r="M13" s="248"/>
      <c r="N13" s="250">
        <f t="shared" si="0"/>
        <v>98770753</v>
      </c>
    </row>
    <row r="14" spans="1:14" s="232" customFormat="1" ht="27.75" customHeight="1" x14ac:dyDescent="0.2">
      <c r="A14" s="230">
        <v>9</v>
      </c>
      <c r="B14" s="246" t="s">
        <v>1281</v>
      </c>
      <c r="C14" s="272" t="s">
        <v>256</v>
      </c>
      <c r="D14" s="272">
        <v>2</v>
      </c>
      <c r="E14" s="246" t="s">
        <v>1282</v>
      </c>
      <c r="F14" s="248">
        <v>37500000</v>
      </c>
      <c r="G14" s="249" t="s">
        <v>1267</v>
      </c>
      <c r="H14" s="248">
        <v>7500000</v>
      </c>
      <c r="I14" s="248">
        <v>5625000</v>
      </c>
      <c r="J14" s="248"/>
      <c r="K14" s="248">
        <v>18750000</v>
      </c>
      <c r="L14" s="248"/>
      <c r="M14" s="248">
        <v>5625000</v>
      </c>
      <c r="N14" s="250">
        <f t="shared" si="0"/>
        <v>37500000</v>
      </c>
    </row>
    <row r="15" spans="1:14" ht="27.75" customHeight="1" x14ac:dyDescent="0.2">
      <c r="A15" s="230">
        <v>10</v>
      </c>
      <c r="B15" s="246" t="s">
        <v>1283</v>
      </c>
      <c r="C15" s="272" t="s">
        <v>535</v>
      </c>
      <c r="D15" s="272">
        <v>2</v>
      </c>
      <c r="E15" s="246" t="s">
        <v>1164</v>
      </c>
      <c r="F15" s="248">
        <v>150400000</v>
      </c>
      <c r="G15" s="249" t="s">
        <v>1164</v>
      </c>
      <c r="H15" s="248"/>
      <c r="I15" s="248"/>
      <c r="J15" s="248"/>
      <c r="K15" s="248">
        <v>104600000</v>
      </c>
      <c r="L15" s="248"/>
      <c r="M15" s="248">
        <v>45800000</v>
      </c>
      <c r="N15" s="250">
        <f>H15+I15+J15+K15+L15+M15</f>
        <v>150400000</v>
      </c>
    </row>
    <row r="16" spans="1:14" ht="39.75" customHeight="1" x14ac:dyDescent="0.2">
      <c r="A16" s="230">
        <v>11</v>
      </c>
      <c r="B16" s="246" t="s">
        <v>1387</v>
      </c>
      <c r="C16" s="272" t="s">
        <v>553</v>
      </c>
      <c r="D16" s="272">
        <v>2</v>
      </c>
      <c r="E16" s="246" t="s">
        <v>1388</v>
      </c>
      <c r="F16" s="248">
        <v>40000000</v>
      </c>
      <c r="G16" s="249" t="s">
        <v>1277</v>
      </c>
      <c r="H16" s="248"/>
      <c r="I16" s="248">
        <v>1000000</v>
      </c>
      <c r="J16" s="248">
        <v>1000000</v>
      </c>
      <c r="K16" s="248">
        <v>34000000</v>
      </c>
      <c r="L16" s="248"/>
      <c r="M16" s="248">
        <v>4000000</v>
      </c>
      <c r="N16" s="250">
        <v>40000000</v>
      </c>
    </row>
    <row r="17" spans="1:14" ht="27.75" customHeight="1" x14ac:dyDescent="0.2">
      <c r="A17" s="230">
        <v>12</v>
      </c>
      <c r="B17" s="246" t="s">
        <v>1389</v>
      </c>
      <c r="C17" s="272" t="s">
        <v>197</v>
      </c>
      <c r="D17" s="272">
        <v>2</v>
      </c>
      <c r="E17" s="246" t="s">
        <v>1390</v>
      </c>
      <c r="F17" s="248">
        <v>80088750</v>
      </c>
      <c r="G17" s="249" t="s">
        <v>1391</v>
      </c>
      <c r="H17" s="248"/>
      <c r="I17" s="248"/>
      <c r="J17" s="248"/>
      <c r="K17" s="248">
        <v>77686088</v>
      </c>
      <c r="L17" s="248"/>
      <c r="M17" s="248">
        <v>2402662</v>
      </c>
      <c r="N17" s="250">
        <v>80088750</v>
      </c>
    </row>
    <row r="18" spans="1:14" ht="27" customHeight="1" x14ac:dyDescent="0.2">
      <c r="A18" s="233">
        <v>13</v>
      </c>
      <c r="B18" s="246" t="s">
        <v>1269</v>
      </c>
      <c r="C18" s="272" t="s">
        <v>277</v>
      </c>
      <c r="D18" s="272">
        <v>2</v>
      </c>
      <c r="E18" s="246" t="s">
        <v>1284</v>
      </c>
      <c r="F18" s="248">
        <v>0</v>
      </c>
      <c r="G18" s="249" t="s">
        <v>1285</v>
      </c>
      <c r="H18" s="248"/>
      <c r="I18" s="248"/>
      <c r="J18" s="248"/>
      <c r="K18" s="248"/>
      <c r="L18" s="248"/>
      <c r="M18" s="248"/>
      <c r="N18" s="250">
        <v>0</v>
      </c>
    </row>
    <row r="19" spans="1:14" x14ac:dyDescent="0.2">
      <c r="A19" s="234" t="s">
        <v>56</v>
      </c>
      <c r="B19" s="252"/>
      <c r="C19" s="253"/>
      <c r="D19" s="253"/>
      <c r="E19" s="253"/>
      <c r="F19" s="254">
        <f>SUM(F4:F18)</f>
        <v>4152298418</v>
      </c>
      <c r="G19" s="253"/>
      <c r="H19" s="254">
        <f>SUM(H4:H18)</f>
        <v>10500000</v>
      </c>
      <c r="I19" s="254">
        <f t="shared" ref="I19:N19" si="1">SUM(I4:I18)</f>
        <v>46053553</v>
      </c>
      <c r="J19" s="254">
        <f t="shared" si="1"/>
        <v>1000000</v>
      </c>
      <c r="K19" s="254">
        <f t="shared" si="1"/>
        <v>2998280353</v>
      </c>
      <c r="L19" s="254">
        <f t="shared" si="1"/>
        <v>382156850</v>
      </c>
      <c r="M19" s="254">
        <f t="shared" si="1"/>
        <v>57827662</v>
      </c>
      <c r="N19" s="254">
        <f t="shared" si="1"/>
        <v>3495818418</v>
      </c>
    </row>
    <row r="20" spans="1:14" x14ac:dyDescent="0.2">
      <c r="A20" s="232"/>
      <c r="B20" s="232" t="s">
        <v>117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5"/>
      <c r="M20" s="232"/>
      <c r="N20" s="232"/>
    </row>
    <row r="21" spans="1:14" x14ac:dyDescent="0.2">
      <c r="A21" s="232"/>
      <c r="B21" s="232" t="s">
        <v>118</v>
      </c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</row>
    <row r="22" spans="1:14" x14ac:dyDescent="0.2">
      <c r="A22" s="232"/>
      <c r="B22" s="363" t="s">
        <v>119</v>
      </c>
      <c r="C22" s="364"/>
      <c r="D22" s="364"/>
      <c r="E22" s="364"/>
      <c r="F22" s="232"/>
      <c r="G22" s="232"/>
      <c r="H22" s="232"/>
      <c r="I22" s="232"/>
      <c r="J22" s="232"/>
      <c r="K22" s="232"/>
      <c r="L22" s="232"/>
      <c r="M22" s="232"/>
    </row>
    <row r="23" spans="1:14" x14ac:dyDescent="0.2">
      <c r="B23" s="364"/>
      <c r="C23" s="364"/>
      <c r="D23" s="364"/>
      <c r="E23" s="364"/>
      <c r="F23" s="232"/>
      <c r="G23" s="232"/>
      <c r="H23" s="232"/>
      <c r="I23" s="232"/>
      <c r="J23" s="232"/>
      <c r="K23" s="232"/>
      <c r="L23" s="232"/>
      <c r="M23" s="232"/>
    </row>
    <row r="24" spans="1:14" x14ac:dyDescent="0.2">
      <c r="B24" s="236"/>
      <c r="C24" s="237"/>
      <c r="D24" s="237"/>
    </row>
    <row r="25" spans="1:14" x14ac:dyDescent="0.2">
      <c r="B25" s="236"/>
      <c r="C25" s="237"/>
      <c r="D25" s="237"/>
    </row>
    <row r="26" spans="1:14" x14ac:dyDescent="0.2">
      <c r="B26" s="237"/>
      <c r="C26" s="237"/>
      <c r="D26" s="237"/>
    </row>
  </sheetData>
  <mergeCells count="9">
    <mergeCell ref="G2:G3"/>
    <mergeCell ref="H2:N2"/>
    <mergeCell ref="B22:E2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T-1_Akcijski plan</vt:lpstr>
      <vt:lpstr>T-2_Izvori sredstava</vt:lpstr>
      <vt:lpstr>T-3 Financijski plan-pos. podr.</vt:lpstr>
      <vt:lpstr>T-4_Područja razvoja </vt:lpstr>
      <vt:lpstr>T-5_Strateški projekti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Gregar</dc:creator>
  <cp:lastModifiedBy>P</cp:lastModifiedBy>
  <cp:lastPrinted>2017-12-18T13:54:16Z</cp:lastPrinted>
  <dcterms:created xsi:type="dcterms:W3CDTF">2017-12-13T10:56:15Z</dcterms:created>
  <dcterms:modified xsi:type="dcterms:W3CDTF">2019-05-10T06:57:59Z</dcterms:modified>
</cp:coreProperties>
</file>